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IV-to trimesechie\отчет 2019\"/>
    </mc:Choice>
  </mc:AlternateContent>
  <workbookProtection lockStructure="1"/>
  <bookViews>
    <workbookView xWindow="480" yWindow="105" windowWidth="17100" windowHeight="9855"/>
  </bookViews>
  <sheets>
    <sheet name="Стр. 1" sheetId="1" r:id="rId1"/>
  </sheets>
  <calcPr calcId="162913"/>
</workbook>
</file>

<file path=xl/calcChain.xml><?xml version="1.0" encoding="utf-8"?>
<calcChain xmlns="http://schemas.openxmlformats.org/spreadsheetml/2006/main">
  <c r="D34" i="1" l="1"/>
  <c r="H39" i="1" l="1"/>
  <c r="H40" i="1" s="1"/>
  <c r="H31" i="1" l="1"/>
  <c r="H28" i="1"/>
  <c r="I39" i="1" l="1"/>
  <c r="I40" i="1" s="1"/>
  <c r="I16" i="1"/>
  <c r="I19" i="1" s="1"/>
  <c r="I47" i="1" s="1"/>
  <c r="E45" i="1"/>
  <c r="E44" i="1"/>
  <c r="E39" i="1"/>
  <c r="E34" i="1"/>
  <c r="E28" i="1"/>
  <c r="E47" i="1" s="1"/>
  <c r="E25" i="1"/>
  <c r="E17" i="1"/>
  <c r="D44" i="1" l="1"/>
  <c r="D39" i="1"/>
  <c r="D25" i="1"/>
  <c r="H16" i="1"/>
  <c r="H19" i="1" s="1"/>
  <c r="H47" i="1" s="1"/>
  <c r="D17" i="1"/>
  <c r="D45" i="1" l="1"/>
  <c r="D28" i="1"/>
  <c r="D47" i="1" l="1"/>
</calcChain>
</file>

<file path=xl/sharedStrings.xml><?xml version="1.0" encoding="utf-8"?>
<sst xmlns="http://schemas.openxmlformats.org/spreadsheetml/2006/main" count="99" uniqueCount="77">
  <si>
    <t>АКТИВ </t>
  </si>
  <si>
    <t>  </t>
  </si>
  <si>
    <t>РАЗДЕЛИ, ГРУПИ, СТАТИИ </t>
  </si>
  <si>
    <t>а </t>
  </si>
  <si>
    <t xml:space="preserve">  А. Записан, но не внесен капитал</t>
  </si>
  <si>
    <t>Б. Нетекущи (дълготрайни) активи</t>
  </si>
  <si>
    <t>I. Нематериални активи</t>
  </si>
  <si>
    <t>1. Продукти от развойна дейност</t>
  </si>
  <si>
    <t>2. Концесии, патенти, лицензии, търговски марки, програмни продукти и други подобни права и активи</t>
  </si>
  <si>
    <t>Общо за група I:</t>
  </si>
  <si>
    <t>II. Дълготрайни материални активи</t>
  </si>
  <si>
    <t>1. Земи и сгради, в т. ч.:</t>
  </si>
  <si>
    <t>- земи</t>
  </si>
  <si>
    <t>- сгради</t>
  </si>
  <si>
    <t>2. 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</si>
  <si>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</si>
  <si>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</si>
  <si>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Общо за група II:</t>
  </si>
  <si>
    <t>III. Дългосрочни финансови активи</t>
  </si>
  <si>
    <t>IV. Отсрочени данъци</t>
  </si>
  <si>
    <t>В. Текущи (краткотрайни) активи</t>
  </si>
  <si>
    <t>I. Материални запаси</t>
  </si>
  <si>
    <t>1. Суровини и материали</t>
  </si>
  <si>
    <t>2. Незавършено производство</t>
  </si>
  <si>
    <t>4. Предоставени аванси</t>
  </si>
  <si>
    <t>II. Вземания</t>
  </si>
  <si>
    <t>1. Вземания от клиенти и доставчици, в т. ч.:</t>
  </si>
  <si>
    <t>над 1 година</t>
  </si>
  <si>
    <t>4. Други вземания, в т. ч.:</t>
  </si>
  <si>
    <t>III. Инвестиции</t>
  </si>
  <si>
    <t>IV. Парични средства, в т. ч.:</t>
  </si>
  <si>
    <t>- в брой</t>
  </si>
  <si>
    <t>Общо за група IV:</t>
  </si>
  <si>
    <t>Общо за раздел В:</t>
  </si>
  <si>
    <t>Г. Разходи за бъдещи периоди</t>
  </si>
  <si>
    <t>СУМА НА АКТИВА (А+Б+В+Г)</t>
  </si>
  <si>
    <t>СЧЕТОВОДЕН БАЛАНС</t>
  </si>
  <si>
    <t>Сума (хил.лв.) </t>
  </si>
  <si>
    <t>Текуща година </t>
  </si>
  <si>
    <t>Предходна година </t>
  </si>
  <si>
    <t>Съставител:</t>
  </si>
  <si>
    <t>ПАСИВ </t>
  </si>
  <si>
    <t>А. Собствен капитал</t>
  </si>
  <si>
    <t>I. Записан капитал</t>
  </si>
  <si>
    <t>II. Премии от емисии</t>
  </si>
  <si>
    <t>III. Резерв от последващи оценки</t>
  </si>
  <si>
    <t>IV. Резерви</t>
  </si>
  <si>
    <t>4. Други резерви</t>
  </si>
  <si>
    <t>VI. Текуща печалба (загуба)</t>
  </si>
  <si>
    <t>Общо за раздел А:</t>
  </si>
  <si>
    <t>Б. Провизии и сходни задължения</t>
  </si>
  <si>
    <t>В. Задължения</t>
  </si>
  <si>
    <t>до 1 година</t>
  </si>
  <si>
    <t>4. Задължения към доставчици, в т. ч.:</t>
  </si>
  <si>
    <t>8. Други задължения, в. т. ч.:</t>
  </si>
  <si>
    <t>- към персонала, в т.ч.:</t>
  </si>
  <si>
    <t>- осигурителни задължения, в т. ч.:</t>
  </si>
  <si>
    <t>- данъчни задължения, в т. ч.:</t>
  </si>
  <si>
    <t>Общо за раздел В, в т. ч.:</t>
  </si>
  <si>
    <t>Г. Финансирания и приходи за бъдещи периоди, в т. ч.:</t>
  </si>
  <si>
    <t>- финансирания</t>
  </si>
  <si>
    <t>СУМА НА ПАСИВА (А+Б+В+Г)</t>
  </si>
  <si>
    <t>Бележки</t>
  </si>
  <si>
    <t>- в безсрочни сметки</t>
  </si>
  <si>
    <t>Стелияна Тодорова Данкова</t>
  </si>
  <si>
    <t>3. Търговска репутация</t>
  </si>
  <si>
    <t>4. Предоставени аванси и нематериални активи в процес на изграждане</t>
  </si>
  <si>
    <t>Общо за раздел Б:</t>
  </si>
  <si>
    <t>3. Получени аванси, в т. ч.:</t>
  </si>
  <si>
    <t>- приходи за бъдещи периоди</t>
  </si>
  <si>
    <t>Ръководител:</t>
  </si>
  <si>
    <t>инж. Васил Ников Боранов</t>
  </si>
  <si>
    <t xml:space="preserve"> на Водоснабдяване и Канализация ООД гр. Силистра </t>
  </si>
  <si>
    <t xml:space="preserve"> към 31 декември 2019г.</t>
  </si>
  <si>
    <t>Настоящият отчет е приет от ръководството на дружеството на 4 март 2020г.</t>
  </si>
  <si>
    <t>Върху отчета е издаден одиторски доклад с дата10 март 2020 г.</t>
  </si>
  <si>
    <t>V. Натрупана/непокрита печалба (загуба) от минали години, в т. 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</si>
</sst>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  <charset val="204"/>
    </font>
    <font>
      <i/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7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name val="Verdana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1" fillId="0" borderId="0" xfId="0" applyFont="1"/>
    <xf numFmtId="0" fontId="3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1" fontId="4" fillId="0" borderId="5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1" fontId="1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1" fillId="0" borderId="4" xfId="0" applyNumberFormat="1" applyFont="1" applyFill="1" applyBorder="1" applyAlignment="1" applyProtection="1">
      <alignment horizontal="center" vertical="center" wrapText="1"/>
    </xf>
    <xf numFmtId="1" fontId="11" fillId="0" borderId="2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1" fontId="11" fillId="0" borderId="2" xfId="0" applyNumberFormat="1" applyFont="1" applyFill="1" applyBorder="1" applyAlignment="1" applyProtection="1">
      <alignment horizontal="right" wrapText="1"/>
      <protection locked="0"/>
    </xf>
    <xf numFmtId="0" fontId="10" fillId="0" borderId="4" xfId="0" applyNumberFormat="1" applyFont="1" applyFill="1" applyBorder="1" applyAlignment="1" applyProtection="1">
      <alignment horizontal="left" vertical="top" wrapText="1"/>
    </xf>
    <xf numFmtId="0" fontId="10" fillId="0" borderId="11" xfId="0" applyNumberFormat="1" applyFont="1" applyFill="1" applyBorder="1" applyAlignment="1" applyProtection="1">
      <alignment horizontal="center" vertical="top" wrapText="1"/>
    </xf>
    <xf numFmtId="1" fontId="11" fillId="0" borderId="6" xfId="0" applyNumberFormat="1" applyFont="1" applyFill="1" applyBorder="1" applyAlignment="1" applyProtection="1">
      <alignment horizontal="right" wrapText="1"/>
    </xf>
    <xf numFmtId="1" fontId="11" fillId="0" borderId="2" xfId="0" applyNumberFormat="1" applyFont="1" applyFill="1" applyBorder="1" applyAlignment="1" applyProtection="1">
      <alignment horizontal="right" wrapText="1"/>
    </xf>
    <xf numFmtId="1" fontId="11" fillId="0" borderId="6" xfId="0" applyNumberFormat="1" applyFont="1" applyFill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11" fillId="0" borderId="4" xfId="0" applyNumberFormat="1" applyFont="1" applyFill="1" applyBorder="1" applyAlignment="1" applyProtection="1">
      <alignment horizontal="left" vertical="top" wrapText="1"/>
    </xf>
    <xf numFmtId="0" fontId="11" fillId="0" borderId="11" xfId="0" applyNumberFormat="1" applyFont="1" applyFill="1" applyBorder="1" applyAlignment="1" applyProtection="1">
      <alignment horizontal="center" vertical="top" wrapText="1"/>
    </xf>
    <xf numFmtId="1" fontId="12" fillId="0" borderId="2" xfId="0" applyNumberFormat="1" applyFont="1" applyFill="1" applyBorder="1" applyAlignment="1" applyProtection="1">
      <protection locked="0"/>
    </xf>
    <xf numFmtId="0" fontId="12" fillId="0" borderId="2" xfId="0" applyNumberFormat="1" applyFont="1" applyFill="1" applyBorder="1" applyAlignment="1" applyProtection="1">
      <alignment vertical="top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1" fontId="12" fillId="0" borderId="2" xfId="0" applyNumberFormat="1" applyFont="1" applyFill="1" applyBorder="1" applyAlignment="1" applyProtection="1"/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" fontId="8" fillId="0" borderId="2" xfId="0" applyNumberFormat="1" applyFont="1" applyFill="1" applyBorder="1" applyAlignment="1" applyProtection="1"/>
    <xf numFmtId="1" fontId="8" fillId="0" borderId="2" xfId="0" applyNumberFormat="1" applyFont="1" applyFill="1" applyBorder="1" applyAlignment="1" applyProtection="1">
      <protection locked="0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protection locked="0"/>
    </xf>
    <xf numFmtId="0" fontId="13" fillId="0" borderId="2" xfId="0" applyNumberFormat="1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1" fontId="15" fillId="0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" fontId="1" fillId="0" borderId="3" xfId="0" applyNumberFormat="1" applyFont="1" applyFill="1" applyBorder="1" applyAlignment="1" applyProtection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1" fontId="16" fillId="0" borderId="2" xfId="0" applyNumberFormat="1" applyFont="1" applyFill="1" applyBorder="1" applyAlignment="1" applyProtection="1"/>
    <xf numFmtId="1" fontId="4" fillId="0" borderId="1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1" fontId="11" fillId="0" borderId="2" xfId="0" applyNumberFormat="1" applyFont="1" applyFill="1" applyBorder="1" applyAlignment="1" applyProtection="1">
      <alignment horizontal="center" wrapText="1"/>
    </xf>
    <xf numFmtId="0" fontId="10" fillId="0" borderId="2" xfId="0" applyNumberFormat="1" applyFont="1" applyFill="1" applyBorder="1" applyAlignment="1" applyProtection="1">
      <alignment horizontal="left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textRotation="255" wrapText="1"/>
    </xf>
    <xf numFmtId="0" fontId="9" fillId="0" borderId="14" xfId="0" applyNumberFormat="1" applyFont="1" applyFill="1" applyBorder="1" applyAlignment="1" applyProtection="1">
      <alignment horizontal="center" vertical="center" textRotation="255" wrapText="1"/>
    </xf>
    <xf numFmtId="0" fontId="9" fillId="0" borderId="15" xfId="0" applyNumberFormat="1" applyFont="1" applyFill="1" applyBorder="1" applyAlignment="1" applyProtection="1">
      <alignment horizontal="center" vertical="center" textRotation="255" wrapText="1"/>
    </xf>
    <xf numFmtId="1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center" wrapText="1"/>
    </xf>
    <xf numFmtId="0" fontId="0" fillId="0" borderId="0" xfId="0"/>
    <xf numFmtId="0" fontId="3" fillId="0" borderId="0" xfId="0" applyNumberFormat="1" applyFont="1" applyFill="1" applyBorder="1" applyAlignment="1" applyProtection="1">
      <alignment horizontal="right" wrapText="1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vertical="center" wrapText="1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19" xfId="0" applyFont="1" applyBorder="1" applyAlignment="1">
      <alignment wrapText="1"/>
    </xf>
    <xf numFmtId="0" fontId="13" fillId="0" borderId="2" xfId="0" applyNumberFormat="1" applyFont="1" applyFill="1" applyBorder="1" applyAlignment="1" applyProtection="1">
      <alignment vertical="center" wrapText="1"/>
    </xf>
    <xf numFmtId="0" fontId="13" fillId="0" borderId="2" xfId="0" applyNumberFormat="1" applyFont="1" applyFill="1" applyBorder="1" applyAlignment="1" applyProtection="1">
      <alignment vertical="top" wrapText="1"/>
    </xf>
    <xf numFmtId="0" fontId="12" fillId="0" borderId="2" xfId="0" applyNumberFormat="1" applyFont="1" applyFill="1" applyBorder="1" applyAlignment="1" applyProtection="1">
      <alignment vertical="top" wrapText="1"/>
    </xf>
    <xf numFmtId="49" fontId="8" fillId="0" borderId="2" xfId="0" applyNumberFormat="1" applyFont="1" applyFill="1" applyBorder="1" applyAlignment="1" applyProtection="1">
      <alignment vertical="top" wrapText="1"/>
    </xf>
    <xf numFmtId="49" fontId="12" fillId="0" borderId="2" xfId="0" applyNumberFormat="1" applyFont="1" applyFill="1" applyBorder="1" applyAlignment="1" applyProtection="1">
      <alignment vertical="top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tabSelected="1" topLeftCell="A19" workbookViewId="0">
      <selection activeCell="H19" sqref="H19"/>
    </sheetView>
  </sheetViews>
  <sheetFormatPr defaultRowHeight="12.75" x14ac:dyDescent="0.2"/>
  <cols>
    <col min="1" max="1" width="10.28515625" customWidth="1"/>
    <col min="2" max="2" width="15.28515625" customWidth="1"/>
    <col min="3" max="3" width="2.85546875" style="21" customWidth="1"/>
    <col min="4" max="4" width="9.5703125" style="15" customWidth="1"/>
    <col min="5" max="5" width="8.85546875" style="15" customWidth="1"/>
    <col min="6" max="6" width="27.5703125" bestFit="1" customWidth="1"/>
    <col min="7" max="7" width="3.28515625" style="21" customWidth="1"/>
    <col min="8" max="9" width="9.140625" style="15"/>
  </cols>
  <sheetData>
    <row r="1" spans="1:10" ht="10.5" customHeight="1" x14ac:dyDescent="0.2">
      <c r="A1" s="86"/>
      <c r="B1" s="86"/>
      <c r="C1" s="86"/>
      <c r="D1" s="86"/>
      <c r="E1" s="86"/>
      <c r="F1" s="86"/>
      <c r="G1" s="86"/>
      <c r="H1" s="86"/>
      <c r="I1" s="86"/>
    </row>
    <row r="2" spans="1:10" ht="12.2" customHeight="1" x14ac:dyDescent="0.2">
      <c r="A2" s="1"/>
      <c r="B2" s="1"/>
      <c r="C2" s="6"/>
      <c r="D2" s="87" t="s">
        <v>36</v>
      </c>
      <c r="E2" s="88"/>
      <c r="F2" s="88"/>
      <c r="G2" s="6"/>
      <c r="H2" s="89"/>
      <c r="I2" s="89"/>
    </row>
    <row r="3" spans="1:10" ht="12.2" customHeight="1" x14ac:dyDescent="0.2">
      <c r="A3" s="2"/>
      <c r="B3" s="4"/>
      <c r="C3" s="90" t="s">
        <v>72</v>
      </c>
      <c r="D3" s="91"/>
      <c r="E3" s="91"/>
      <c r="F3" s="91"/>
      <c r="G3" s="91"/>
      <c r="H3" s="91"/>
      <c r="I3" s="7"/>
    </row>
    <row r="4" spans="1:10" ht="12.2" customHeight="1" x14ac:dyDescent="0.2">
      <c r="A4" s="2"/>
      <c r="B4" s="4"/>
      <c r="C4" s="8"/>
      <c r="D4" s="92" t="s">
        <v>73</v>
      </c>
      <c r="E4" s="93"/>
      <c r="F4" s="93"/>
      <c r="G4" s="9"/>
      <c r="H4" s="7"/>
      <c r="I4" s="7"/>
    </row>
    <row r="5" spans="1:10" ht="3" customHeight="1" x14ac:dyDescent="0.2">
      <c r="A5" s="3"/>
      <c r="B5" s="5"/>
      <c r="C5" s="10"/>
      <c r="D5" s="70"/>
      <c r="E5" s="70"/>
      <c r="F5" s="71"/>
      <c r="G5" s="11"/>
      <c r="H5" s="12"/>
      <c r="I5" s="12"/>
    </row>
    <row r="6" spans="1:10" ht="12.2" customHeight="1" x14ac:dyDescent="0.2">
      <c r="A6" s="76" t="s">
        <v>0</v>
      </c>
      <c r="B6" s="76"/>
      <c r="C6" s="76"/>
      <c r="D6" s="76"/>
      <c r="E6" s="76"/>
      <c r="F6" s="77" t="s">
        <v>41</v>
      </c>
      <c r="G6" s="78"/>
      <c r="H6" s="78"/>
      <c r="I6" s="79"/>
      <c r="J6" s="13"/>
    </row>
    <row r="7" spans="1:10" ht="15.2" customHeight="1" x14ac:dyDescent="0.2">
      <c r="A7" s="74" t="s">
        <v>1</v>
      </c>
      <c r="B7" s="74"/>
      <c r="C7" s="80" t="s">
        <v>62</v>
      </c>
      <c r="D7" s="83" t="s">
        <v>37</v>
      </c>
      <c r="E7" s="83"/>
      <c r="F7" s="31" t="s">
        <v>1</v>
      </c>
      <c r="G7" s="80" t="s">
        <v>62</v>
      </c>
      <c r="H7" s="84" t="s">
        <v>37</v>
      </c>
      <c r="I7" s="85"/>
      <c r="J7" s="13"/>
    </row>
    <row r="8" spans="1:10" ht="48.75" customHeight="1" x14ac:dyDescent="0.2">
      <c r="A8" s="74" t="s">
        <v>2</v>
      </c>
      <c r="B8" s="74"/>
      <c r="C8" s="81"/>
      <c r="D8" s="32" t="s">
        <v>38</v>
      </c>
      <c r="E8" s="32" t="s">
        <v>39</v>
      </c>
      <c r="F8" s="31" t="s">
        <v>2</v>
      </c>
      <c r="G8" s="81"/>
      <c r="H8" s="33" t="s">
        <v>38</v>
      </c>
      <c r="I8" s="33" t="s">
        <v>39</v>
      </c>
      <c r="J8" s="13"/>
    </row>
    <row r="9" spans="1:10" ht="16.5" customHeight="1" x14ac:dyDescent="0.2">
      <c r="A9" s="74" t="s">
        <v>3</v>
      </c>
      <c r="B9" s="74"/>
      <c r="C9" s="82"/>
      <c r="D9" s="32">
        <v>1</v>
      </c>
      <c r="E9" s="72">
        <v>2</v>
      </c>
      <c r="F9" s="31" t="s">
        <v>3</v>
      </c>
      <c r="G9" s="82"/>
      <c r="H9" s="33">
        <v>1</v>
      </c>
      <c r="I9" s="33">
        <v>2</v>
      </c>
      <c r="J9" s="13"/>
    </row>
    <row r="10" spans="1:10" ht="21.2" customHeight="1" x14ac:dyDescent="0.2">
      <c r="A10" s="73" t="s">
        <v>4</v>
      </c>
      <c r="B10" s="73"/>
      <c r="C10" s="34"/>
      <c r="D10" s="35"/>
      <c r="E10" s="35"/>
      <c r="F10" s="36" t="s">
        <v>42</v>
      </c>
      <c r="G10" s="43">
        <v>11</v>
      </c>
      <c r="H10" s="38"/>
      <c r="I10" s="38"/>
      <c r="J10" s="13"/>
    </row>
    <row r="11" spans="1:10" ht="20.45" customHeight="1" x14ac:dyDescent="0.2">
      <c r="A11" s="73" t="s">
        <v>5</v>
      </c>
      <c r="B11" s="73"/>
      <c r="C11" s="34"/>
      <c r="D11" s="39"/>
      <c r="E11" s="39"/>
      <c r="F11" s="36" t="s">
        <v>43</v>
      </c>
      <c r="G11" s="37"/>
      <c r="H11" s="40">
        <v>192</v>
      </c>
      <c r="I11" s="40">
        <v>192</v>
      </c>
      <c r="J11" s="13"/>
    </row>
    <row r="12" spans="1:10" ht="15.2" customHeight="1" x14ac:dyDescent="0.2">
      <c r="A12" s="73" t="s">
        <v>6</v>
      </c>
      <c r="B12" s="73"/>
      <c r="C12" s="34">
        <v>4</v>
      </c>
      <c r="D12" s="39"/>
      <c r="E12" s="39"/>
      <c r="F12" s="36" t="s">
        <v>44</v>
      </c>
      <c r="G12" s="37"/>
      <c r="H12" s="40"/>
      <c r="I12" s="40"/>
      <c r="J12" s="13"/>
    </row>
    <row r="13" spans="1:10" ht="22.7" customHeight="1" x14ac:dyDescent="0.2">
      <c r="A13" s="75" t="s">
        <v>7</v>
      </c>
      <c r="B13" s="75"/>
      <c r="C13" s="41"/>
      <c r="D13" s="35"/>
      <c r="E13" s="35">
        <v>5</v>
      </c>
      <c r="F13" s="36" t="s">
        <v>45</v>
      </c>
      <c r="G13" s="37"/>
      <c r="H13" s="40">
        <v>103</v>
      </c>
      <c r="I13" s="40">
        <v>103</v>
      </c>
      <c r="J13" s="13"/>
    </row>
    <row r="14" spans="1:10" ht="12.75" customHeight="1" x14ac:dyDescent="0.2">
      <c r="A14" s="75" t="s">
        <v>8</v>
      </c>
      <c r="B14" s="75"/>
      <c r="C14" s="41"/>
      <c r="D14" s="35">
        <v>1</v>
      </c>
      <c r="E14" s="35">
        <v>5</v>
      </c>
      <c r="F14" s="36" t="s">
        <v>46</v>
      </c>
      <c r="G14" s="37"/>
      <c r="H14" s="38"/>
      <c r="I14" s="38"/>
      <c r="J14" s="13"/>
    </row>
    <row r="15" spans="1:10" ht="15.95" customHeight="1" x14ac:dyDescent="0.2">
      <c r="A15" s="75" t="s">
        <v>65</v>
      </c>
      <c r="B15" s="75"/>
      <c r="C15" s="41"/>
      <c r="D15" s="35"/>
      <c r="E15" s="35"/>
      <c r="F15" s="42" t="s">
        <v>47</v>
      </c>
      <c r="G15" s="43"/>
      <c r="H15" s="40">
        <v>3628</v>
      </c>
      <c r="I15" s="40">
        <v>2881</v>
      </c>
      <c r="J15" s="13"/>
    </row>
    <row r="16" spans="1:10" ht="9.75" customHeight="1" x14ac:dyDescent="0.2">
      <c r="A16" s="75" t="s">
        <v>66</v>
      </c>
      <c r="B16" s="75"/>
      <c r="C16" s="41"/>
      <c r="D16" s="35">
        <v>11</v>
      </c>
      <c r="E16" s="35">
        <v>11</v>
      </c>
      <c r="F16" s="42" t="s">
        <v>32</v>
      </c>
      <c r="G16" s="43"/>
      <c r="H16" s="38">
        <f>SUM(H15:H15)</f>
        <v>3628</v>
      </c>
      <c r="I16" s="38">
        <f>SUM(I15:I15)</f>
        <v>2881</v>
      </c>
      <c r="J16" s="13"/>
    </row>
    <row r="17" spans="1:10" ht="22.7" customHeight="1" x14ac:dyDescent="0.2">
      <c r="A17" s="75" t="s">
        <v>9</v>
      </c>
      <c r="B17" s="75"/>
      <c r="C17" s="41"/>
      <c r="D17" s="39">
        <f>SUM(D13:D16)</f>
        <v>12</v>
      </c>
      <c r="E17" s="39">
        <f>SUM(E13:E16)</f>
        <v>21</v>
      </c>
      <c r="F17" s="36" t="s">
        <v>76</v>
      </c>
      <c r="G17" s="37"/>
      <c r="H17" s="38">
        <v>-5</v>
      </c>
      <c r="I17" s="38"/>
      <c r="J17" s="13"/>
    </row>
    <row r="18" spans="1:10" x14ac:dyDescent="0.2">
      <c r="A18" s="73" t="s">
        <v>10</v>
      </c>
      <c r="B18" s="73"/>
      <c r="C18" s="34">
        <v>5</v>
      </c>
      <c r="D18" s="39"/>
      <c r="E18" s="39"/>
      <c r="F18" s="36" t="s">
        <v>48</v>
      </c>
      <c r="G18" s="37"/>
      <c r="H18" s="40">
        <v>740</v>
      </c>
      <c r="I18" s="40">
        <v>752</v>
      </c>
      <c r="J18" s="13"/>
    </row>
    <row r="19" spans="1:10" ht="20.45" customHeight="1" x14ac:dyDescent="0.2">
      <c r="A19" s="75" t="s">
        <v>11</v>
      </c>
      <c r="B19" s="75"/>
      <c r="C19" s="41"/>
      <c r="D19" s="39">
        <v>137</v>
      </c>
      <c r="E19" s="39">
        <v>119</v>
      </c>
      <c r="F19" s="42" t="s">
        <v>49</v>
      </c>
      <c r="G19" s="43"/>
      <c r="H19" s="38">
        <f>SUM(H11,H12,H13,H16,H18)+H17</f>
        <v>4658</v>
      </c>
      <c r="I19" s="38">
        <f>SUM(I11,I12,I13,I16,I18)</f>
        <v>3928</v>
      </c>
      <c r="J19" s="13"/>
    </row>
    <row r="20" spans="1:10" ht="9.75" customHeight="1" x14ac:dyDescent="0.2">
      <c r="A20" s="75" t="s">
        <v>12</v>
      </c>
      <c r="B20" s="75"/>
      <c r="C20" s="41"/>
      <c r="D20" s="35">
        <v>42</v>
      </c>
      <c r="E20" s="35">
        <v>42</v>
      </c>
      <c r="F20" s="36" t="s">
        <v>50</v>
      </c>
      <c r="G20" s="37"/>
      <c r="H20" s="38"/>
      <c r="I20" s="38"/>
      <c r="J20" s="13"/>
    </row>
    <row r="21" spans="1:10" ht="16.7" customHeight="1" x14ac:dyDescent="0.2">
      <c r="A21" s="75" t="s">
        <v>13</v>
      </c>
      <c r="B21" s="75"/>
      <c r="C21" s="41"/>
      <c r="D21" s="35">
        <v>95</v>
      </c>
      <c r="E21" s="35">
        <v>77</v>
      </c>
      <c r="F21" s="36" t="s">
        <v>51</v>
      </c>
      <c r="G21" s="37"/>
      <c r="H21" s="38"/>
      <c r="I21" s="38"/>
      <c r="J21" s="13"/>
    </row>
    <row r="22" spans="1:10" ht="22.7" customHeight="1" x14ac:dyDescent="0.2">
      <c r="A22" s="75" t="s">
        <v>14</v>
      </c>
      <c r="B22" s="75"/>
      <c r="C22" s="41"/>
      <c r="D22" s="35">
        <v>278</v>
      </c>
      <c r="E22" s="35">
        <v>81</v>
      </c>
      <c r="F22" s="42" t="s">
        <v>68</v>
      </c>
      <c r="G22" s="43"/>
      <c r="H22" s="38">
        <v>14</v>
      </c>
      <c r="I22" s="38">
        <v>14</v>
      </c>
      <c r="J22" s="13"/>
    </row>
    <row r="23" spans="1:10" ht="17.45" customHeight="1" x14ac:dyDescent="0.2">
      <c r="A23" s="75" t="s">
        <v>15</v>
      </c>
      <c r="B23" s="75"/>
      <c r="C23" s="41"/>
      <c r="D23" s="35">
        <v>89</v>
      </c>
      <c r="E23" s="35">
        <v>308</v>
      </c>
      <c r="F23" s="42" t="s">
        <v>52</v>
      </c>
      <c r="G23" s="43"/>
      <c r="H23" s="40">
        <v>14</v>
      </c>
      <c r="I23" s="40">
        <v>14</v>
      </c>
      <c r="J23" s="13"/>
    </row>
    <row r="24" spans="1:10" ht="9.75" customHeight="1" x14ac:dyDescent="0.2">
      <c r="A24" s="75" t="s">
        <v>16</v>
      </c>
      <c r="B24" s="75"/>
      <c r="C24" s="41"/>
      <c r="D24" s="35">
        <v>42</v>
      </c>
      <c r="E24" s="35">
        <v>34</v>
      </c>
      <c r="F24" s="42" t="s">
        <v>27</v>
      </c>
      <c r="G24" s="43"/>
      <c r="H24" s="40"/>
      <c r="I24" s="40"/>
      <c r="J24" s="13"/>
    </row>
    <row r="25" spans="1:10" ht="12.75" customHeight="1" x14ac:dyDescent="0.2">
      <c r="A25" s="75" t="s">
        <v>17</v>
      </c>
      <c r="B25" s="75"/>
      <c r="C25" s="41"/>
      <c r="D25" s="39">
        <f>SUM(D20:D24)</f>
        <v>546</v>
      </c>
      <c r="E25" s="39">
        <f>SUM(E20:E24)</f>
        <v>542</v>
      </c>
      <c r="F25" s="42" t="s">
        <v>53</v>
      </c>
      <c r="G25" s="43"/>
      <c r="H25" s="38">
        <v>389</v>
      </c>
      <c r="I25" s="38">
        <v>319</v>
      </c>
      <c r="J25" s="13"/>
    </row>
    <row r="26" spans="1:10" ht="9.75" customHeight="1" x14ac:dyDescent="0.2">
      <c r="A26" s="73" t="s">
        <v>18</v>
      </c>
      <c r="B26" s="73"/>
      <c r="C26" s="34"/>
      <c r="D26" s="39"/>
      <c r="E26" s="39"/>
      <c r="F26" s="42" t="s">
        <v>52</v>
      </c>
      <c r="G26" s="43"/>
      <c r="H26" s="40">
        <v>389</v>
      </c>
      <c r="I26" s="40">
        <v>319</v>
      </c>
      <c r="J26" s="13"/>
    </row>
    <row r="27" spans="1:10" ht="22.7" customHeight="1" x14ac:dyDescent="0.2">
      <c r="A27" s="73" t="s">
        <v>19</v>
      </c>
      <c r="B27" s="73"/>
      <c r="C27" s="34">
        <v>6</v>
      </c>
      <c r="D27" s="35">
        <v>76</v>
      </c>
      <c r="E27" s="35">
        <v>107</v>
      </c>
      <c r="F27" s="45" t="s">
        <v>54</v>
      </c>
      <c r="G27" s="46"/>
      <c r="H27" s="47">
        <v>854</v>
      </c>
      <c r="I27" s="47">
        <v>956</v>
      </c>
      <c r="J27" s="13"/>
    </row>
    <row r="28" spans="1:10" ht="9.75" customHeight="1" x14ac:dyDescent="0.2">
      <c r="A28" s="75" t="s">
        <v>67</v>
      </c>
      <c r="B28" s="75"/>
      <c r="C28" s="41"/>
      <c r="D28" s="39">
        <f>SUM(D17,D25)+D27</f>
        <v>634</v>
      </c>
      <c r="E28" s="39">
        <f>SUM(E17,E25)+E27</f>
        <v>670</v>
      </c>
      <c r="F28" s="45" t="s">
        <v>52</v>
      </c>
      <c r="G28" s="46"/>
      <c r="H28" s="44">
        <f>SUM(H27-H29)</f>
        <v>547</v>
      </c>
      <c r="I28" s="44">
        <v>620</v>
      </c>
      <c r="J28" s="13"/>
    </row>
    <row r="29" spans="1:10" ht="21.2" customHeight="1" x14ac:dyDescent="0.2">
      <c r="A29" s="73" t="s">
        <v>20</v>
      </c>
      <c r="B29" s="73"/>
      <c r="C29" s="34"/>
      <c r="D29" s="39"/>
      <c r="E29" s="39"/>
      <c r="F29" s="45" t="s">
        <v>27</v>
      </c>
      <c r="G29" s="46"/>
      <c r="H29" s="44">
        <v>307</v>
      </c>
      <c r="I29" s="44">
        <v>336</v>
      </c>
      <c r="J29" s="13"/>
    </row>
    <row r="30" spans="1:10" x14ac:dyDescent="0.2">
      <c r="A30" s="73" t="s">
        <v>21</v>
      </c>
      <c r="B30" s="73"/>
      <c r="C30" s="34">
        <v>7</v>
      </c>
      <c r="D30" s="39"/>
      <c r="E30" s="39"/>
      <c r="F30" s="45" t="s">
        <v>55</v>
      </c>
      <c r="G30" s="46"/>
      <c r="H30" s="50">
        <v>343</v>
      </c>
      <c r="I30" s="50">
        <v>373</v>
      </c>
      <c r="J30" s="13"/>
    </row>
    <row r="31" spans="1:10" ht="17.45" customHeight="1" x14ac:dyDescent="0.2">
      <c r="A31" s="75" t="s">
        <v>22</v>
      </c>
      <c r="B31" s="75"/>
      <c r="C31" s="41"/>
      <c r="D31" s="35">
        <v>925</v>
      </c>
      <c r="E31" s="35">
        <v>868</v>
      </c>
      <c r="F31" s="45" t="s">
        <v>52</v>
      </c>
      <c r="G31" s="46"/>
      <c r="H31" s="51">
        <f>SUM(H30-H32)</f>
        <v>36</v>
      </c>
      <c r="I31" s="51">
        <v>37</v>
      </c>
      <c r="J31" s="13"/>
    </row>
    <row r="32" spans="1:10" ht="15.95" customHeight="1" x14ac:dyDescent="0.2">
      <c r="A32" s="75" t="s">
        <v>23</v>
      </c>
      <c r="B32" s="75"/>
      <c r="C32" s="41"/>
      <c r="D32" s="35">
        <v>762</v>
      </c>
      <c r="E32" s="35">
        <v>588</v>
      </c>
      <c r="F32" s="45" t="s">
        <v>27</v>
      </c>
      <c r="G32" s="46">
        <v>13</v>
      </c>
      <c r="H32" s="51">
        <v>307</v>
      </c>
      <c r="I32" s="51">
        <v>336</v>
      </c>
      <c r="J32" s="13"/>
    </row>
    <row r="33" spans="1:10" x14ac:dyDescent="0.2">
      <c r="A33" s="75" t="s">
        <v>24</v>
      </c>
      <c r="B33" s="75"/>
      <c r="C33" s="41"/>
      <c r="D33" s="35">
        <v>6</v>
      </c>
      <c r="E33" s="35">
        <v>3</v>
      </c>
      <c r="F33" s="45" t="s">
        <v>56</v>
      </c>
      <c r="G33" s="46"/>
      <c r="H33" s="50">
        <v>135</v>
      </c>
      <c r="I33" s="50">
        <v>133</v>
      </c>
      <c r="J33" s="13"/>
    </row>
    <row r="34" spans="1:10" ht="15.2" customHeight="1" x14ac:dyDescent="0.2">
      <c r="A34" s="75" t="s">
        <v>9</v>
      </c>
      <c r="B34" s="75"/>
      <c r="C34" s="41"/>
      <c r="D34" s="39">
        <f>SUM(D31:D33)</f>
        <v>1693</v>
      </c>
      <c r="E34" s="39">
        <f>SUM(E31:E33)</f>
        <v>1459</v>
      </c>
      <c r="F34" s="45" t="s">
        <v>52</v>
      </c>
      <c r="G34" s="46"/>
      <c r="H34" s="51">
        <v>135</v>
      </c>
      <c r="I34" s="51">
        <v>133</v>
      </c>
      <c r="J34" s="13"/>
    </row>
    <row r="35" spans="1:10" ht="15.2" customHeight="1" x14ac:dyDescent="0.2">
      <c r="A35" s="73" t="s">
        <v>25</v>
      </c>
      <c r="B35" s="73"/>
      <c r="C35" s="34">
        <v>8</v>
      </c>
      <c r="D35" s="39"/>
      <c r="E35" s="39"/>
      <c r="F35" s="45" t="s">
        <v>27</v>
      </c>
      <c r="G35" s="46"/>
      <c r="H35" s="51"/>
      <c r="I35" s="51"/>
      <c r="J35" s="13"/>
    </row>
    <row r="36" spans="1:10" ht="22.7" customHeight="1" x14ac:dyDescent="0.2">
      <c r="A36" s="75" t="s">
        <v>26</v>
      </c>
      <c r="B36" s="75"/>
      <c r="C36" s="41"/>
      <c r="D36" s="39">
        <v>1817</v>
      </c>
      <c r="E36" s="39">
        <v>1579</v>
      </c>
      <c r="F36" s="45" t="s">
        <v>57</v>
      </c>
      <c r="G36" s="46"/>
      <c r="H36" s="50">
        <v>150</v>
      </c>
      <c r="I36" s="50">
        <v>215</v>
      </c>
      <c r="J36" s="13"/>
    </row>
    <row r="37" spans="1:10" ht="15.2" customHeight="1" x14ac:dyDescent="0.2">
      <c r="A37" s="94" t="s">
        <v>28</v>
      </c>
      <c r="B37" s="94"/>
      <c r="C37" s="48"/>
      <c r="D37" s="47">
        <v>99</v>
      </c>
      <c r="E37" s="47">
        <v>94</v>
      </c>
      <c r="F37" s="45" t="s">
        <v>52</v>
      </c>
      <c r="G37" s="46"/>
      <c r="H37" s="51"/>
      <c r="I37" s="51"/>
      <c r="J37" s="13"/>
    </row>
    <row r="38" spans="1:10" ht="9.75" customHeight="1" x14ac:dyDescent="0.2">
      <c r="A38" s="94" t="s">
        <v>27</v>
      </c>
      <c r="B38" s="94"/>
      <c r="C38" s="48"/>
      <c r="D38" s="44"/>
      <c r="E38" s="44"/>
      <c r="F38" s="45" t="s">
        <v>27</v>
      </c>
      <c r="G38" s="46"/>
      <c r="H38" s="51"/>
      <c r="I38" s="51"/>
      <c r="J38" s="13"/>
    </row>
    <row r="39" spans="1:10" ht="12.75" customHeight="1" x14ac:dyDescent="0.2">
      <c r="A39" s="94" t="s">
        <v>17</v>
      </c>
      <c r="B39" s="94"/>
      <c r="C39" s="48"/>
      <c r="D39" s="47">
        <f>SUM(D36:D38)</f>
        <v>1916</v>
      </c>
      <c r="E39" s="47">
        <f>SUM(E36:E38)</f>
        <v>1673</v>
      </c>
      <c r="F39" s="45" t="s">
        <v>58</v>
      </c>
      <c r="G39" s="46"/>
      <c r="H39" s="50">
        <f>SUM(H27+H26+H23)</f>
        <v>1257</v>
      </c>
      <c r="I39" s="50">
        <f>SUM(I27+I26+I23)</f>
        <v>1289</v>
      </c>
      <c r="J39" s="13"/>
    </row>
    <row r="40" spans="1:10" ht="16.7" customHeight="1" x14ac:dyDescent="0.2">
      <c r="A40" s="100" t="s">
        <v>29</v>
      </c>
      <c r="B40" s="100"/>
      <c r="C40" s="49"/>
      <c r="D40" s="47"/>
      <c r="E40" s="47"/>
      <c r="F40" s="45" t="s">
        <v>52</v>
      </c>
      <c r="G40" s="46">
        <v>12</v>
      </c>
      <c r="H40" s="50">
        <f>SUM(H39-H41)</f>
        <v>950</v>
      </c>
      <c r="I40" s="50">
        <f>SUM(I39-I41)</f>
        <v>953</v>
      </c>
      <c r="J40" s="13"/>
    </row>
    <row r="41" spans="1:10" ht="18" customHeight="1" x14ac:dyDescent="0.2">
      <c r="A41" s="101" t="s">
        <v>30</v>
      </c>
      <c r="B41" s="101"/>
      <c r="C41" s="52">
        <v>9</v>
      </c>
      <c r="D41" s="47"/>
      <c r="E41" s="47"/>
      <c r="F41" s="45" t="s">
        <v>27</v>
      </c>
      <c r="G41" s="46"/>
      <c r="H41" s="47">
        <v>307</v>
      </c>
      <c r="I41" s="47">
        <v>336</v>
      </c>
      <c r="J41" s="13"/>
    </row>
    <row r="42" spans="1:10" ht="9.75" customHeight="1" x14ac:dyDescent="0.2">
      <c r="A42" s="102" t="s">
        <v>31</v>
      </c>
      <c r="B42" s="102"/>
      <c r="C42" s="46"/>
      <c r="D42" s="44">
        <v>19</v>
      </c>
      <c r="E42" s="44">
        <v>13</v>
      </c>
      <c r="F42" s="45"/>
      <c r="G42" s="46"/>
      <c r="H42" s="47"/>
      <c r="I42" s="47"/>
      <c r="J42" s="13"/>
    </row>
    <row r="43" spans="1:10" ht="9.75" customHeight="1" x14ac:dyDescent="0.2">
      <c r="A43" s="103" t="s">
        <v>63</v>
      </c>
      <c r="B43" s="104"/>
      <c r="C43" s="46"/>
      <c r="D43" s="44">
        <v>1546</v>
      </c>
      <c r="E43" s="44">
        <v>1399</v>
      </c>
      <c r="F43" s="45"/>
      <c r="G43" s="46"/>
      <c r="H43" s="47"/>
      <c r="I43" s="47"/>
      <c r="J43" s="13"/>
    </row>
    <row r="44" spans="1:10" ht="9.75" customHeight="1" x14ac:dyDescent="0.2">
      <c r="A44" s="102" t="s">
        <v>32</v>
      </c>
      <c r="B44" s="102"/>
      <c r="C44" s="46"/>
      <c r="D44" s="47">
        <f>SUM(D42:D43)</f>
        <v>1565</v>
      </c>
      <c r="E44" s="47">
        <f>SUM(E42:E43)</f>
        <v>1412</v>
      </c>
      <c r="F44" s="54" t="s">
        <v>59</v>
      </c>
      <c r="G44" s="55"/>
      <c r="H44" s="53">
        <v>17</v>
      </c>
      <c r="I44" s="53">
        <v>18</v>
      </c>
      <c r="J44" s="13"/>
    </row>
    <row r="45" spans="1:10" x14ac:dyDescent="0.2">
      <c r="A45" s="102" t="s">
        <v>33</v>
      </c>
      <c r="B45" s="102"/>
      <c r="C45" s="46"/>
      <c r="D45" s="47">
        <f>SUM(D34,D39,D44)</f>
        <v>5174</v>
      </c>
      <c r="E45" s="47">
        <f>SUM(E34,E39,E44)</f>
        <v>4544</v>
      </c>
      <c r="F45" s="56" t="s">
        <v>60</v>
      </c>
      <c r="G45" s="57">
        <v>14</v>
      </c>
      <c r="H45" s="58">
        <v>17</v>
      </c>
      <c r="I45" s="58">
        <v>18</v>
      </c>
      <c r="J45" s="13"/>
    </row>
    <row r="46" spans="1:10" ht="16.7" customHeight="1" x14ac:dyDescent="0.2">
      <c r="A46" s="101" t="s">
        <v>34</v>
      </c>
      <c r="B46" s="101"/>
      <c r="C46" s="52">
        <v>10</v>
      </c>
      <c r="D46" s="44">
        <v>124</v>
      </c>
      <c r="E46" s="44">
        <v>21</v>
      </c>
      <c r="F46" s="45" t="s">
        <v>69</v>
      </c>
      <c r="G46" s="46"/>
      <c r="H46" s="44"/>
      <c r="I46" s="44"/>
      <c r="J46" s="13"/>
    </row>
    <row r="47" spans="1:10" ht="23.45" customHeight="1" x14ac:dyDescent="0.2">
      <c r="A47" s="101" t="s">
        <v>35</v>
      </c>
      <c r="B47" s="101"/>
      <c r="C47" s="52"/>
      <c r="D47" s="69">
        <f>SUM(D10,D28,D45,D46)</f>
        <v>5932</v>
      </c>
      <c r="E47" s="69">
        <f>SUM(E10,E28,E45,E46)</f>
        <v>5235</v>
      </c>
      <c r="F47" s="59" t="s">
        <v>61</v>
      </c>
      <c r="G47" s="52"/>
      <c r="H47" s="69">
        <f>SUM(H19,H40,H41,H45,H46)</f>
        <v>5932</v>
      </c>
      <c r="I47" s="69">
        <f>SUM(I19,I40,I41,I45,I46)</f>
        <v>5235</v>
      </c>
      <c r="J47" s="13"/>
    </row>
    <row r="48" spans="1:10" ht="18.95" customHeight="1" x14ac:dyDescent="0.2">
      <c r="B48" s="60"/>
      <c r="C48" s="61"/>
      <c r="D48" s="62"/>
      <c r="F48" s="63"/>
      <c r="G48" s="64"/>
      <c r="I48" s="65"/>
      <c r="J48" s="13"/>
    </row>
    <row r="49" spans="1:10" x14ac:dyDescent="0.2">
      <c r="A49" s="95" t="s">
        <v>74</v>
      </c>
      <c r="B49" s="96"/>
      <c r="C49" s="96"/>
      <c r="D49" s="96"/>
      <c r="E49" s="96"/>
      <c r="F49" s="96"/>
      <c r="G49" s="96"/>
      <c r="H49" s="96"/>
      <c r="I49" s="97"/>
      <c r="J49" s="14"/>
    </row>
    <row r="50" spans="1:10" x14ac:dyDescent="0.2">
      <c r="A50" s="28"/>
      <c r="B50" s="28"/>
      <c r="C50" s="16"/>
      <c r="D50" s="27"/>
      <c r="E50" s="27"/>
      <c r="F50" s="27"/>
      <c r="G50" s="67"/>
      <c r="H50" s="27"/>
      <c r="I50" s="27"/>
      <c r="J50" s="14"/>
    </row>
    <row r="51" spans="1:10" x14ac:dyDescent="0.2">
      <c r="A51" s="29"/>
      <c r="B51" s="29"/>
      <c r="C51" s="66"/>
      <c r="D51" s="30"/>
      <c r="E51" s="30"/>
      <c r="F51" s="30"/>
      <c r="G51" s="67"/>
      <c r="H51" s="30"/>
      <c r="I51" s="30"/>
      <c r="J51" s="14"/>
    </row>
    <row r="52" spans="1:10" x14ac:dyDescent="0.2">
      <c r="A52" s="27" t="s">
        <v>40</v>
      </c>
      <c r="B52" s="19"/>
      <c r="C52" s="20"/>
      <c r="D52" s="19"/>
      <c r="E52"/>
      <c r="F52" s="27" t="s">
        <v>70</v>
      </c>
      <c r="H52" s="27"/>
      <c r="I52" s="27"/>
      <c r="J52" s="14"/>
    </row>
    <row r="53" spans="1:10" ht="12.75" customHeight="1" x14ac:dyDescent="0.2">
      <c r="B53" s="22" t="s">
        <v>64</v>
      </c>
      <c r="C53" s="18"/>
      <c r="D53" s="23"/>
      <c r="E53" s="19"/>
      <c r="F53" s="24"/>
      <c r="G53" s="68" t="s">
        <v>71</v>
      </c>
      <c r="H53" s="23"/>
      <c r="I53" s="23"/>
      <c r="J53" s="14"/>
    </row>
    <row r="54" spans="1:10" ht="12.75" customHeight="1" x14ac:dyDescent="0.2">
      <c r="B54" s="22"/>
      <c r="C54" s="18"/>
      <c r="D54" s="23"/>
      <c r="E54" s="19"/>
      <c r="F54" s="24"/>
      <c r="G54" s="68"/>
      <c r="H54" s="23"/>
      <c r="I54" s="23"/>
      <c r="J54" s="14"/>
    </row>
    <row r="55" spans="1:10" ht="12" customHeight="1" x14ac:dyDescent="0.2">
      <c r="A55" s="98" t="s">
        <v>75</v>
      </c>
      <c r="B55" s="98"/>
      <c r="C55" s="98"/>
      <c r="D55" s="98"/>
      <c r="E55" s="98"/>
      <c r="F55" s="98"/>
      <c r="G55" s="98"/>
      <c r="H55" s="98"/>
      <c r="I55" s="99"/>
      <c r="J55" s="14"/>
    </row>
    <row r="56" spans="1:10" x14ac:dyDescent="0.2">
      <c r="A56" s="28"/>
      <c r="B56" s="28"/>
      <c r="C56" s="16"/>
      <c r="D56" s="26"/>
      <c r="E56" s="26"/>
      <c r="F56" s="26"/>
      <c r="G56" s="26"/>
      <c r="H56" s="25"/>
      <c r="I56" s="25"/>
      <c r="J56" s="14"/>
    </row>
    <row r="57" spans="1:10" ht="24.2" customHeight="1" x14ac:dyDescent="0.2">
      <c r="A57" s="28"/>
      <c r="D57"/>
      <c r="E57"/>
      <c r="H57"/>
      <c r="I57" s="27"/>
      <c r="J57" s="14"/>
    </row>
    <row r="58" spans="1:10" ht="17.45" customHeight="1" x14ac:dyDescent="0.2">
      <c r="J58" s="14"/>
    </row>
    <row r="59" spans="1:10" ht="21.95" customHeight="1" x14ac:dyDescent="0.2">
      <c r="J59" s="14"/>
    </row>
    <row r="60" spans="1:10" x14ac:dyDescent="0.2">
      <c r="J60" s="14"/>
    </row>
    <row r="61" spans="1:10" ht="23.45" customHeight="1" x14ac:dyDescent="0.2">
      <c r="J61" s="14"/>
    </row>
    <row r="62" spans="1:10" ht="15.2" customHeight="1" x14ac:dyDescent="0.2">
      <c r="J62" s="14"/>
    </row>
    <row r="63" spans="1:10" ht="12.75" customHeight="1" x14ac:dyDescent="0.2">
      <c r="J63" s="14"/>
    </row>
    <row r="64" spans="1:10" ht="22.7" customHeight="1" x14ac:dyDescent="0.2">
      <c r="J64" s="14"/>
    </row>
    <row r="65" spans="10:11" ht="40.700000000000003" customHeight="1" x14ac:dyDescent="0.2">
      <c r="J65" s="14"/>
    </row>
    <row r="66" spans="10:11" x14ac:dyDescent="0.2">
      <c r="J66" s="14"/>
    </row>
    <row r="67" spans="10:11" x14ac:dyDescent="0.2">
      <c r="J67" s="14"/>
    </row>
    <row r="68" spans="10:11" ht="24" customHeight="1" x14ac:dyDescent="0.2">
      <c r="J68" s="14"/>
    </row>
    <row r="69" spans="10:11" ht="20.45" customHeight="1" x14ac:dyDescent="0.2">
      <c r="J69" s="14"/>
    </row>
    <row r="70" spans="10:11" x14ac:dyDescent="0.2">
      <c r="J70" s="14"/>
    </row>
    <row r="71" spans="10:11" ht="17.45" customHeight="1" x14ac:dyDescent="0.2"/>
    <row r="72" spans="10:11" ht="12.95" customHeight="1" x14ac:dyDescent="0.2"/>
    <row r="73" spans="10:11" ht="12.75" customHeight="1" x14ac:dyDescent="0.2"/>
    <row r="77" spans="10:11" x14ac:dyDescent="0.2">
      <c r="J77" s="17"/>
      <c r="K77" s="17"/>
    </row>
    <row r="78" spans="10:11" ht="12.75" customHeight="1" x14ac:dyDescent="0.2">
      <c r="J78" s="19"/>
      <c r="K78" s="17"/>
    </row>
    <row r="79" spans="10:11" x14ac:dyDescent="0.2">
      <c r="K79" s="24"/>
    </row>
    <row r="80" spans="10:11" ht="12.75" customHeight="1" x14ac:dyDescent="0.2"/>
  </sheetData>
  <mergeCells count="54">
    <mergeCell ref="A49:I49"/>
    <mergeCell ref="A55:I55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28:B28"/>
    <mergeCell ref="A25:B25"/>
    <mergeCell ref="A26:B26"/>
    <mergeCell ref="A27:B27"/>
    <mergeCell ref="A37:B37"/>
    <mergeCell ref="A33:B33"/>
    <mergeCell ref="A34:B34"/>
    <mergeCell ref="A35:B35"/>
    <mergeCell ref="A36:B36"/>
    <mergeCell ref="A29:B29"/>
    <mergeCell ref="A30:B30"/>
    <mergeCell ref="A31:B31"/>
    <mergeCell ref="A32:B32"/>
    <mergeCell ref="A1:I1"/>
    <mergeCell ref="D2:F2"/>
    <mergeCell ref="H2:I2"/>
    <mergeCell ref="C3:H3"/>
    <mergeCell ref="D4:F4"/>
    <mergeCell ref="A15:B15"/>
    <mergeCell ref="A16:B16"/>
    <mergeCell ref="A14:B14"/>
    <mergeCell ref="A24:B24"/>
    <mergeCell ref="A23:B23"/>
    <mergeCell ref="A18:B18"/>
    <mergeCell ref="A20:B20"/>
    <mergeCell ref="A19:B19"/>
    <mergeCell ref="A21:B21"/>
    <mergeCell ref="A22:B22"/>
    <mergeCell ref="A17:B17"/>
    <mergeCell ref="A6:E6"/>
    <mergeCell ref="F6:I6"/>
    <mergeCell ref="C7:C9"/>
    <mergeCell ref="D7:E7"/>
    <mergeCell ref="G7:G9"/>
    <mergeCell ref="H7:I7"/>
    <mergeCell ref="A10:B10"/>
    <mergeCell ref="A9:B9"/>
    <mergeCell ref="A8:B8"/>
    <mergeCell ref="A7:B7"/>
    <mergeCell ref="A13:B13"/>
    <mergeCell ref="A12:B12"/>
    <mergeCell ref="A11:B11"/>
  </mergeCells>
  <phoneticPr fontId="0" type="noConversion"/>
  <pageMargins left="0.55000000000000004" right="0.2" top="0.24" bottom="0.24" header="0.25" footer="0.2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Стр.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2020-02-20T12:50:58Z</cp:lastPrinted>
  <dcterms:created xsi:type="dcterms:W3CDTF">2016-11-07T17:36:35Z</dcterms:created>
  <dcterms:modified xsi:type="dcterms:W3CDTF">2020-03-02T13:50:24Z</dcterms:modified>
</cp:coreProperties>
</file>