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2400" yWindow="135" windowWidth="15030" windowHeight="11505" tabRatio="241"/>
  </bookViews>
  <sheets>
    <sheet name="Баланс" sheetId="1" r:id="rId1"/>
  </sheets>
  <definedNames>
    <definedName name="AdrP">Баланс!$C$3</definedName>
    <definedName name="BlnsA_1">Баланс!#REF!</definedName>
    <definedName name="BlnsA_10">Баланс!#REF!</definedName>
    <definedName name="BlnsA_2">Баланс!#REF!</definedName>
    <definedName name="BlnsA_20">Баланс!#REF!</definedName>
    <definedName name="BlnsA_3">Баланс!#REF!,Баланс!#REF!,Баланс!#REF!,Баланс!#REF!</definedName>
    <definedName name="BlnsA_30">Баланс!#REF!</definedName>
    <definedName name="BlnsA_4">Баланс!#REF!</definedName>
    <definedName name="BlnsA_40">Баланс!#REF!</definedName>
    <definedName name="BlnsA_A">Баланс!#REF!,Баланс!#REF!,Баланс!#REF!,Баланс!#REF!,Баланс!#REF!</definedName>
    <definedName name="BlnsA_AB">Баланс!#REF!,Баланс!#REF!</definedName>
    <definedName name="BlnsA_ABVG">Баланс!$B$8,Баланс!$B$42,Баланс!$B$73,Баланс!$B$74</definedName>
    <definedName name="BlnsA_B">Баланс!$B$18,Баланс!$B$28,Баланс!$B$40,Баланс!$B$41</definedName>
    <definedName name="BlnsA_P">Баланс!$B$75,Баланс!$E$75</definedName>
    <definedName name="BlnsA_V">Баланс!$B$72,Баланс!$B$68,Баланс!$B$62,Баланс!$B$51</definedName>
    <definedName name="BlnsAkt1000">Баланс!$B$8</definedName>
    <definedName name="BlnsAkt1110">Баланс!#REF!</definedName>
    <definedName name="BlnsAkt1120">Баланс!#REF!</definedName>
    <definedName name="BlnsAkt1130">Баланс!#REF!</definedName>
    <definedName name="BlnsAkt1140">Баланс!#REF!</definedName>
    <definedName name="BlnsAkt1150">Баланс!#REF!</definedName>
    <definedName name="BlnsAkt1160">Баланс!#REF!</definedName>
    <definedName name="BlnsAkt1170">Баланс!#REF!</definedName>
    <definedName name="BlnsAkt1180">Баланс!#REF!</definedName>
    <definedName name="BlnsAkt1210">Баланс!#REF!</definedName>
    <definedName name="BlnsAkt1220">Баланс!#REF!</definedName>
    <definedName name="BlnsAkt1230">Баланс!#REF!</definedName>
    <definedName name="BlnsAKt1240">Баланс!#REF!</definedName>
    <definedName name="BlnsAkt1311">Баланс!#REF!</definedName>
    <definedName name="BlnsAkt1312">Баланс!#REF!</definedName>
    <definedName name="BlnsAkt1313">Баланс!#REF!</definedName>
    <definedName name="BlnsAkt1314">Баланс!#REF!</definedName>
    <definedName name="BlnsAkt1320">Баланс!#REF!</definedName>
    <definedName name="BlnsAkt1330">Баланс!#REF!</definedName>
    <definedName name="BlnsAkt1341">Баланс!#REF!</definedName>
    <definedName name="BlnsAkt1342">Баланс!#REF!</definedName>
    <definedName name="BlnsAkt1343">Баланс!#REF!</definedName>
    <definedName name="BlnsAkt1410">Баланс!#REF!</definedName>
    <definedName name="BlnsAkt1420">Баланс!#REF!</definedName>
    <definedName name="BlnsAkt2000">Баланс!$B$42</definedName>
    <definedName name="BlnsAkt2100">Баланс!$B$18</definedName>
    <definedName name="BlnsAkt2110">Баланс!$B$11</definedName>
    <definedName name="BlnsAkt2120">Баланс!$B$14</definedName>
    <definedName name="BlnsAkt2130">Баланс!$B$15</definedName>
    <definedName name="BlnsAkt2140">Баланс!$B$17</definedName>
    <definedName name="BlnsAkt2150">Баланс!#REF!</definedName>
    <definedName name="BlnsAkt2160">Баланс!#REF!</definedName>
    <definedName name="BlnsAkt2170">Баланс!#REF!</definedName>
    <definedName name="BlnsAkt2200">Баланс!$B$28</definedName>
    <definedName name="BlnsAkt2210">Баланс!$B$21</definedName>
    <definedName name="BlnsAkt2211">Баланс!$B$22</definedName>
    <definedName name="BlnsAkt2212">Баланс!$B$23</definedName>
    <definedName name="BlnsAkt2220">Баланс!$B$24</definedName>
    <definedName name="BlnsAkt2230">Баланс!$B$25</definedName>
    <definedName name="BlnsAkt2240">Баланс!$B$27</definedName>
    <definedName name="BlnsAkt2250">Баланс!#REF!</definedName>
    <definedName name="BlnsAkt2260">Баланс!#REF!</definedName>
    <definedName name="BlnsAkt2300">Баланс!$B$40</definedName>
    <definedName name="BlnsAkt2310">Баланс!$B$30</definedName>
    <definedName name="BlnsAkt2320">Баланс!$B$31</definedName>
    <definedName name="BlnsAkt2330">Баланс!$B$33</definedName>
    <definedName name="BlnsAkt2340">Баланс!$B$35</definedName>
    <definedName name="BlnsAkt2350">Баланс!$B$36</definedName>
    <definedName name="BlnsAkt2360">Баланс!$B$37</definedName>
    <definedName name="BlnsAkt2370">Баланс!$B$39</definedName>
    <definedName name="BlnsAkt2400">Баланс!$B$41</definedName>
    <definedName name="BlnsAkt2410">Баланс!#REF!</definedName>
    <definedName name="BlnsAkt2420">Баланс!#REF!</definedName>
    <definedName name="BlnsAkt2430">Баланс!#REF!</definedName>
    <definedName name="BlnsAkt2440">Баланс!#REF!</definedName>
    <definedName name="BlnsAkt2450">Баланс!#REF!</definedName>
    <definedName name="BlnsAkt3000">Баланс!$B$73</definedName>
    <definedName name="BlnsAkt3100">Баланс!$B$51</definedName>
    <definedName name="BlnsAkt3110">Баланс!$B$45</definedName>
    <definedName name="BlnsAkt3120">Баланс!$B$46</definedName>
    <definedName name="BlnsAkt3130">Баланс!$B$47</definedName>
    <definedName name="BlnsAkt3131">Баланс!$B$48</definedName>
    <definedName name="BlnsAkt3132">Баланс!$B$49</definedName>
    <definedName name="BlnsAkt3140">Баланс!$B$50</definedName>
    <definedName name="BlnsAkt3200">Баланс!$B$62</definedName>
    <definedName name="BlnsAkt3210">Баланс!$B$53</definedName>
    <definedName name="BlnsAkt3211">Баланс!$B$54</definedName>
    <definedName name="BlnsAkt3220">Баланс!$B$55</definedName>
    <definedName name="BlnsAkt3221">Баланс!$B$56</definedName>
    <definedName name="BlnsAkt3230">Баланс!$B$58</definedName>
    <definedName name="BlnsAkt3231">Баланс!$B$59</definedName>
    <definedName name="BlnsAkt3240">Баланс!$B$60</definedName>
    <definedName name="BlnsAkt3241">Баланс!$B$61</definedName>
    <definedName name="BlnsAkt3300">Баланс!$B$68</definedName>
    <definedName name="BlnsAkt3310">Баланс!$B$64</definedName>
    <definedName name="BlnsAkt3320">Баланс!$B$66</definedName>
    <definedName name="BlnsAkt3330">Баланс!$B$67</definedName>
    <definedName name="BlnsAkt3400">Баланс!$B$72</definedName>
    <definedName name="BlnsAkt3410">Баланс!$B$70</definedName>
    <definedName name="BlnsAkt3420">Баланс!$B$71</definedName>
    <definedName name="BlnsAkt4000">Баланс!$B$74</definedName>
    <definedName name="BlnsAktMg0000">Баланс!#REF!</definedName>
    <definedName name="BlnsAktMg1000">Баланс!$C$8</definedName>
    <definedName name="BlnsAktMg1100">Баланс!#REF!</definedName>
    <definedName name="BlnsAktMg1110">Баланс!#REF!</definedName>
    <definedName name="BlnsAktMg1120">Баланс!#REF!</definedName>
    <definedName name="BlnsAktMg1130">Баланс!#REF!</definedName>
    <definedName name="BlnsAktMg1140">Баланс!#REF!</definedName>
    <definedName name="BlnsAktMg1150">Баланс!#REF!</definedName>
    <definedName name="BlnsAktMg1160">Баланс!#REF!</definedName>
    <definedName name="BlnsAktMg1170">Баланс!#REF!</definedName>
    <definedName name="BlnsAktMg1180">Баланс!#REF!</definedName>
    <definedName name="BlnsAktMg1200">Баланс!#REF!</definedName>
    <definedName name="BlnsAktMg1210">Баланс!#REF!</definedName>
    <definedName name="BlnsAktMg1220">Баланс!#REF!</definedName>
    <definedName name="BlnsAktMg1230">Баланс!#REF!</definedName>
    <definedName name="BlnsAktMg1240">Баланс!#REF!</definedName>
    <definedName name="BlnsAktMg1300">Баланс!#REF!</definedName>
    <definedName name="BlnsAktMg1311">Баланс!#REF!</definedName>
    <definedName name="BlnsAktMg1312">Баланс!#REF!</definedName>
    <definedName name="BlnsAktMg1313">Баланс!#REF!</definedName>
    <definedName name="BlnsAktMg1314">Баланс!#REF!</definedName>
    <definedName name="BlnsAktMg1320">Баланс!#REF!</definedName>
    <definedName name="BlnsAktMg1330">Баланс!#REF!</definedName>
    <definedName name="BlnsAktMg1341">Баланс!#REF!</definedName>
    <definedName name="BlnsAktMg1342">Баланс!#REF!</definedName>
    <definedName name="BlnsAktMg1343">Баланс!#REF!</definedName>
    <definedName name="BlnsAktMg1400">Баланс!#REF!</definedName>
    <definedName name="BlnsAktMg1410">Баланс!#REF!</definedName>
    <definedName name="BlnsAktMg1420">Баланс!#REF!</definedName>
    <definedName name="BlnsAktMg2000">Баланс!$C$42</definedName>
    <definedName name="BlnsAktMg2100">Баланс!$C$18</definedName>
    <definedName name="BlnsAktMg2110">Баланс!$C$11</definedName>
    <definedName name="BlnsAktMg2120">Баланс!$C$14</definedName>
    <definedName name="BlnsAktMg2130">Баланс!$C$15</definedName>
    <definedName name="BlnsAktMg2140">Баланс!$C$17</definedName>
    <definedName name="BlnsAktMg2150">Баланс!#REF!</definedName>
    <definedName name="BlnsAktMg2170">Баланс!#REF!</definedName>
    <definedName name="BlnsAktMg2200">Баланс!$C$28</definedName>
    <definedName name="BlnsAktMg2210">Баланс!$C$21</definedName>
    <definedName name="BlnsAktMg2211">Баланс!$C$22</definedName>
    <definedName name="BlnsAktMg2212">Баланс!$C$23</definedName>
    <definedName name="BlnsAktMg2220">Баланс!$C$24</definedName>
    <definedName name="BlnsAktMg2230">Баланс!$C$25</definedName>
    <definedName name="BlnsAktMg2240">Баланс!$C$27</definedName>
    <definedName name="BlnsAktMg2250">Баланс!#REF!</definedName>
    <definedName name="BlnsAktMg2260">Баланс!#REF!</definedName>
    <definedName name="BlnsAktMg2300">Баланс!$C$40</definedName>
    <definedName name="BlnsAktMg2310">Баланс!$C$30</definedName>
    <definedName name="BlnsAktMg2320">Баланс!$C$31</definedName>
    <definedName name="BlnsAktMg2330">Баланс!$C$33</definedName>
    <definedName name="BlnsAktMg2340">Баланс!$C$35</definedName>
    <definedName name="BlnsAktMg2350">Баланс!$C$36</definedName>
    <definedName name="BlnsAktMg2360">Баланс!$C$37</definedName>
    <definedName name="BlnsAktMg2370">Баланс!$C$39</definedName>
    <definedName name="BlnsAktMg2400">Баланс!$C$41</definedName>
    <definedName name="BlnsAktMg2410">Баланс!#REF!</definedName>
    <definedName name="BlnsAktMg2420">Баланс!#REF!</definedName>
    <definedName name="BlnsAktMg2430">Баланс!#REF!</definedName>
    <definedName name="BlnsAktMg2440">Баланс!#REF!</definedName>
    <definedName name="BlnsAktMg2450">Баланс!#REF!</definedName>
    <definedName name="BlnsAktMg2500">Баланс!#REF!</definedName>
    <definedName name="BlnsAktMg3000">Баланс!$C$73</definedName>
    <definedName name="BlnsAktMg3100">Баланс!$C$51</definedName>
    <definedName name="BlnsAktMg3110">Баланс!$C$45</definedName>
    <definedName name="BlnsAktMg3120">Баланс!$C$46</definedName>
    <definedName name="BlnsAktMg3130">Баланс!$C$47</definedName>
    <definedName name="BlnsAktMg3131">Баланс!$C$48</definedName>
    <definedName name="BlnsAktMg3132">Баланс!$C$49</definedName>
    <definedName name="BlnsAktMg3140">Баланс!$C$50</definedName>
    <definedName name="BlnsAktMg3200">Баланс!$C$62</definedName>
    <definedName name="BlnsAktMg3210">Баланс!$C$53</definedName>
    <definedName name="BlnsAktMg3211">Баланс!$C$54</definedName>
    <definedName name="BlnsAktMg3220">Баланс!$C$55</definedName>
    <definedName name="BlnsAktMg3221">Баланс!$C$56</definedName>
    <definedName name="BlnsAktMg3230">Баланс!$C$58</definedName>
    <definedName name="BlnsAktMg3231">Баланс!$C$59</definedName>
    <definedName name="BlnsAktMg3240">Баланс!$C$60</definedName>
    <definedName name="BlnsAktMg3241">Баланс!$C$61</definedName>
    <definedName name="BlnsAktMg3300">Баланс!$C$68</definedName>
    <definedName name="BlnsAktMg3310">Баланс!$C$64</definedName>
    <definedName name="BlnsAktMg3320">Баланс!$C$66</definedName>
    <definedName name="BlnsAktMg3330">Баланс!$C$67</definedName>
    <definedName name="BlnsAktMg3400">Баланс!$C$72</definedName>
    <definedName name="BlnsAktMg3410">Баланс!$C$70</definedName>
    <definedName name="BlnsAktMg3420">Баланс!$C$71</definedName>
    <definedName name="BlnsAktMg4000">Баланс!$C$74</definedName>
    <definedName name="BlnsB_1">Баланс!$B$11,Баланс!$B$14,Баланс!$B$15,Баланс!$B$17</definedName>
    <definedName name="BlnsB_2">Баланс!$B$27,Баланс!$B$25,Баланс!$B$24,Баланс!$B$21</definedName>
    <definedName name="BlnsB_3">Баланс!$B$30,Баланс!$B$31,Баланс!$B$33,Баланс!$B$35,Баланс!$B$36,Баланс!$B$37,Баланс!$B$39</definedName>
    <definedName name="BlnsP_1">Баланс!#REF!</definedName>
    <definedName name="BlnsP_10">Баланс!#REF!,Баланс!#REF!,Баланс!#REF!</definedName>
    <definedName name="BlnsP_2">Баланс!#REF!</definedName>
    <definedName name="BlnsP_20">Баланс!#REF!,Баланс!#REF!,Баланс!#REF!,Баланс!#REF!,Баланс!#REF!,Баланс!#REF!,Баланс!#REF!,Баланс!#REF!,Баланс!#REF!</definedName>
    <definedName name="BlnsP_3">Баланс!#REF!,Баланс!#REF!</definedName>
    <definedName name="Blnsp_A">Баланс!$E$24,Баланс!$E$23,Баланс!$E$17,Баланс!$E$11,Баланс!$E$10,Баланс!$E$9</definedName>
    <definedName name="BlnsP_ABV">Баланс!#REF!,Баланс!#REF!,Баланс!#REF!</definedName>
    <definedName name="Blnsp_ABVG">Баланс!$E$25,Баланс!$E$31,Баланс!$E$68,Баланс!$E$72</definedName>
    <definedName name="Blnsp_B">Баланс!$E$30,Баланс!$E$28,Баланс!$E$27</definedName>
    <definedName name="Blnsp_G">Баланс!$E$73:$E$74</definedName>
    <definedName name="Blnsp_V">Баланс!$E$34,Баланс!$E$37,Баланс!$E$40,Баланс!$E$43,Баланс!$E$46,Баланс!$E$49,Баланс!$E$53,Баланс!$E$56</definedName>
    <definedName name="BlnspA_4">Баланс!$E$13:$E$16</definedName>
    <definedName name="BlnspA_5">Баланс!$E$22,Баланс!$E$21</definedName>
    <definedName name="BlnsPas1000">Баланс!$E$25</definedName>
    <definedName name="BlnsPas1100">Баланс!$E$9</definedName>
    <definedName name="BlnsPas1110">Баланс!#REF!</definedName>
    <definedName name="BlnsPas1120">Баланс!#REF!</definedName>
    <definedName name="BlnsPas1130">Баланс!#REF!</definedName>
    <definedName name="BlnsPas1140">Баланс!#REF!</definedName>
    <definedName name="BlnsPas1200">Баланс!$E$10</definedName>
    <definedName name="BlnsPas1210">Баланс!#REF!</definedName>
    <definedName name="BlnsPas1220">Баланс!#REF!</definedName>
    <definedName name="BlnsPas1231">Баланс!#REF!</definedName>
    <definedName name="BlnsPas1232">Баланс!#REF!</definedName>
    <definedName name="BlnsPas1233">Баланс!#REF!</definedName>
    <definedName name="BlnsPas1300">Баланс!$E$11</definedName>
    <definedName name="BlnsPas1311">Баланс!#REF!</definedName>
    <definedName name="BlnsPas1312">Баланс!#REF!</definedName>
    <definedName name="BlnsPas1320">Баланс!#REF!</definedName>
    <definedName name="BlnsPas1400">Баланс!$E$17</definedName>
    <definedName name="BlnsPas1410">Баланс!$E$13</definedName>
    <definedName name="BlnsPas1420">Баланс!$E$14</definedName>
    <definedName name="BlnsPas1430">Баланс!$E$15</definedName>
    <definedName name="BlnsPas1440">Баланс!$E$16</definedName>
    <definedName name="BlnsPas1500">Баланс!$E$23</definedName>
    <definedName name="BlnsPas1510">Баланс!$E$21</definedName>
    <definedName name="BlnsPas1520">Баланс!$E$22</definedName>
    <definedName name="BlnsPas1600">Баланс!$E$24</definedName>
    <definedName name="BlnsPas2000">Баланс!$E$31</definedName>
    <definedName name="BlnsPas2100">Баланс!$E$27</definedName>
    <definedName name="BlnsPas2110">Баланс!#REF!</definedName>
    <definedName name="BlnsPas2120">Баланс!#REF!</definedName>
    <definedName name="BlnsPas2121">Баланс!#REF!</definedName>
    <definedName name="BlnsPas2130">Баланс!#REF!</definedName>
    <definedName name="BlnsPas2140">Баланс!#REF!</definedName>
    <definedName name="BlnsPas2150">Баланс!#REF!</definedName>
    <definedName name="BlnsPas2160">Баланс!#REF!</definedName>
    <definedName name="BlnsPas2200">Баланс!$E$28</definedName>
    <definedName name="BlnsPas2210">Баланс!$E$29</definedName>
    <definedName name="BlnsPas2300">Баланс!$E$30</definedName>
    <definedName name="BlnsPas3000">Баланс!$E$68</definedName>
    <definedName name="BlnsPas3100">Баланс!$E$34</definedName>
    <definedName name="BlnsPas3110">Баланс!$E$35</definedName>
    <definedName name="BlnsPas3120">Баланс!$E$36</definedName>
    <definedName name="BlnsPas3121">Баланс!#REF!</definedName>
    <definedName name="Blnspas3130">Баланс!#REF!</definedName>
    <definedName name="BlnsPas3140">Баланс!#REF!</definedName>
    <definedName name="BlnsPas3150">Баланс!#REF!</definedName>
    <definedName name="BlnsPas3160">Баланс!#REF!</definedName>
    <definedName name="BlnsPas3170">Баланс!#REF!</definedName>
    <definedName name="BlnsPas3180">Баланс!#REF!</definedName>
    <definedName name="BlnsPas3190">Баланс!#REF!</definedName>
    <definedName name="BlnsPas3200">Баланс!$E$37</definedName>
    <definedName name="BlnsPas3210">Баланс!$E$38</definedName>
    <definedName name="BlnsPas3220">Баланс!$E$39</definedName>
    <definedName name="BlnsPas3300">Баланс!$E$40</definedName>
    <definedName name="BlnsPas3310">Баланс!$E$41</definedName>
    <definedName name="BlnsPas3320">Баланс!$E$42</definedName>
    <definedName name="BlnsPas3400">Баланс!$E$43</definedName>
    <definedName name="BlnsPas3410">Баланс!$E$44</definedName>
    <definedName name="BlnsPas3420">Баланс!$E$45</definedName>
    <definedName name="BlnsPas3500">Баланс!$E$46</definedName>
    <definedName name="BlnsPas3510">Баланс!$E$47</definedName>
    <definedName name="BlnsPas3520">Баланс!$E$48</definedName>
    <definedName name="BlnsPas3600">Баланс!$E$49</definedName>
    <definedName name="BlnsPas3610">Баланс!$E$50</definedName>
    <definedName name="BlnsPas3620">Баланс!$E$51</definedName>
    <definedName name="BlnsPas3700">Баланс!$E$53</definedName>
    <definedName name="BlnsPas3710">Баланс!$E$54</definedName>
    <definedName name="BlnsPas3720">Баланс!$E$55</definedName>
    <definedName name="BlnsPas3800">Баланс!$E$56</definedName>
    <definedName name="BlnsPas3810">Баланс!$E$57</definedName>
    <definedName name="BlnsPas3820">Баланс!$E$58</definedName>
    <definedName name="BlnsPas3830">Баланс!$E$59</definedName>
    <definedName name="BlnsPas3831">Баланс!$E$60</definedName>
    <definedName name="BlnsPas3832">Баланс!$E$61</definedName>
    <definedName name="BlnsPas3840">Баланс!$E$62</definedName>
    <definedName name="BlnsPas3841">Баланс!$E$63</definedName>
    <definedName name="BlnsPas3842">Баланс!$E$64</definedName>
    <definedName name="BlnsPas3850">Баланс!$E$65</definedName>
    <definedName name="BlnsPas3851">Баланс!$E$66</definedName>
    <definedName name="BlnsPas3852">Баланс!$E$67</definedName>
    <definedName name="BlnsPas3910">Баланс!$E$69</definedName>
    <definedName name="BlnsPas3920">Баланс!$E$70</definedName>
    <definedName name="BlnsPas4000">Баланс!$E$72</definedName>
    <definedName name="BlnsPas4100">Баланс!$E$73</definedName>
    <definedName name="BlnsPas4200">Баланс!$E$74</definedName>
    <definedName name="BlnsPasMg0000">Баланс!#REF!</definedName>
    <definedName name="BlnsPasMg1000">Баланс!$F$25</definedName>
    <definedName name="BlnsPasMg1100">Баланс!$F$9</definedName>
    <definedName name="BlnsPasMg1110">Баланс!#REF!</definedName>
    <definedName name="BlnsPasMg1120">Баланс!#REF!</definedName>
    <definedName name="BlnsPasMg1130">Баланс!#REF!</definedName>
    <definedName name="BlnsPasMg1140">Баланс!#REF!</definedName>
    <definedName name="BlnsPasMg1200">Баланс!$F$10</definedName>
    <definedName name="BlnsPasMg1210">Баланс!#REF!</definedName>
    <definedName name="BlnsPasMg1220">Баланс!#REF!</definedName>
    <definedName name="BlnsPasMg1231">Баланс!#REF!</definedName>
    <definedName name="BlnsPasMg1232">Баланс!#REF!</definedName>
    <definedName name="BlnsPasMg1233">Баланс!#REF!</definedName>
    <definedName name="BlnsPasMg1300">Баланс!$F$11</definedName>
    <definedName name="BlnsPasMg1311">Баланс!#REF!</definedName>
    <definedName name="BlnsPasMg1312">Баланс!#REF!</definedName>
    <definedName name="BlnsPasMg1320">Баланс!#REF!</definedName>
    <definedName name="BlnsPasMg1400">Баланс!$F$17</definedName>
    <definedName name="BlnsPasMg1410">Баланс!$F$13</definedName>
    <definedName name="BlnsPasMg1420">Баланс!$F$14</definedName>
    <definedName name="BlnsPasMg1430">Баланс!$F$15</definedName>
    <definedName name="BlnsPasMg1440">Баланс!$F$16</definedName>
    <definedName name="BlnsPasMg1500">Баланс!$F$23</definedName>
    <definedName name="BlnsPasMg1510">Баланс!$F$21</definedName>
    <definedName name="BlnsPasMg1520">Баланс!$F$22</definedName>
    <definedName name="BlnsPasMg1600">Баланс!$F$24</definedName>
    <definedName name="BlnsPasMg2000">Баланс!$F$31</definedName>
    <definedName name="BlnsPasMg2100">Баланс!$F$27</definedName>
    <definedName name="BlnsPasMg2110">Баланс!#REF!</definedName>
    <definedName name="BlnsPasMg2120">Баланс!#REF!</definedName>
    <definedName name="BlnsPasMg2121">Баланс!#REF!</definedName>
    <definedName name="BlnsPasMg2130">Баланс!#REF!</definedName>
    <definedName name="BlnsPasMg2140">Баланс!#REF!</definedName>
    <definedName name="BlnsPasMg2150">Баланс!#REF!</definedName>
    <definedName name="BlnsPasMg2160">Баланс!#REF!</definedName>
    <definedName name="BlnsPasMg2200">Баланс!$F$28</definedName>
    <definedName name="BlnsPasMg2210">Баланс!$F$29</definedName>
    <definedName name="BlnsPasMg2300">Баланс!$F$30</definedName>
    <definedName name="BlnsPasMg3000">Баланс!$F$68</definedName>
    <definedName name="BlnsPasMg3100">Баланс!$F$34</definedName>
    <definedName name="BlnsPasMg3110">Баланс!$F$35</definedName>
    <definedName name="BlnsPasMg3120">Баланс!$F$36</definedName>
    <definedName name="BlnsPasMg3121">Баланс!#REF!</definedName>
    <definedName name="BlnsPasMg3130">Баланс!#REF!</definedName>
    <definedName name="BlnsPasMg3140">Баланс!#REF!</definedName>
    <definedName name="BlnsPasMg3150">Баланс!#REF!</definedName>
    <definedName name="BlnsPasMg3160">Баланс!#REF!</definedName>
    <definedName name="BlnsPasMg3170">Баланс!#REF!</definedName>
    <definedName name="BlnsPasMg3180">Баланс!#REF!</definedName>
    <definedName name="BlnsPasMg3190">Баланс!#REF!</definedName>
    <definedName name="BlnsPasMg3200">Баланс!$F$37</definedName>
    <definedName name="BlnsPasMg3210">Баланс!$F$38</definedName>
    <definedName name="BlnsPasMg3220">Баланс!$F$39</definedName>
    <definedName name="BlnsPasMg3300">Баланс!$F$40</definedName>
    <definedName name="BlnsPasMg3310">Баланс!$F$41</definedName>
    <definedName name="BlnsPasMg3320">Баланс!$F$42</definedName>
    <definedName name="BlnsPasMg3400">Баланс!$F$43</definedName>
    <definedName name="BlnsPasMg3410">Баланс!$F$44</definedName>
    <definedName name="BlnsPasMg3420">Баланс!$F$45</definedName>
    <definedName name="BlnsPasMg3500">Баланс!$F$46</definedName>
    <definedName name="BlnsPasMg3510">Баланс!$F$47</definedName>
    <definedName name="BlnsPasMg3520">Баланс!$F$48</definedName>
    <definedName name="BlnsPasMg3600">Баланс!$F$49</definedName>
    <definedName name="BlnsPasMg3610">Баланс!$F$50</definedName>
    <definedName name="BlnsPasMg3620">Баланс!$F$51</definedName>
    <definedName name="BlnsPasMg3700">Баланс!$F$53</definedName>
    <definedName name="BlnsPasMg3710">Баланс!$F$54</definedName>
    <definedName name="BlnsPasMg3720">Баланс!$F$55</definedName>
    <definedName name="BlnsPasMg3800">Баланс!$F$56</definedName>
    <definedName name="BlnsPasMg3810">Баланс!$F$57</definedName>
    <definedName name="BlnsPasMg3820">Баланс!$F$58</definedName>
    <definedName name="BlnsPasMg3830">Баланс!$F$59</definedName>
    <definedName name="BlnsPasMg3831">Баланс!$F$60</definedName>
    <definedName name="BlnsPasMg3832">Баланс!$F$61</definedName>
    <definedName name="BlnsPasMg3840">Баланс!$F$62</definedName>
    <definedName name="BlnsPasMg3841">Баланс!$F$63</definedName>
    <definedName name="BlnsPasMg3842">Баланс!$F$64</definedName>
    <definedName name="BlnsPasMg3850">Баланс!$F$65</definedName>
    <definedName name="BlnsPasMg3851">Баланс!$F$66</definedName>
    <definedName name="BlnsPasMg3852">Баланс!$F$67</definedName>
    <definedName name="BlnsPasMg3910">Баланс!$F$69</definedName>
    <definedName name="BlnsPasMg3920">Баланс!$F$70</definedName>
    <definedName name="BlnsPasMg4000">Баланс!$F$72</definedName>
    <definedName name="BlnsPasMg4100">Баланс!$F$73</definedName>
    <definedName name="BlnsPasMg4200">Баланс!$F$74</definedName>
    <definedName name="BlnspV_1">Баланс!$E$36,Баланс!$E$35</definedName>
    <definedName name="BlnspV_2">Баланс!$E$38,Баланс!$E$39</definedName>
    <definedName name="BlnspV_3">Баланс!$E$42,Баланс!$E$41</definedName>
    <definedName name="BlnspV_4">Баланс!$E$44,Баланс!$E$45</definedName>
    <definedName name="BlnspV_5">Баланс!$E$48,Баланс!$E$47</definedName>
    <definedName name="BlnspV_6">Баланс!$E$51,Баланс!$E$50</definedName>
    <definedName name="BlnspV_7">Баланс!$E$54,Баланс!$E$55</definedName>
    <definedName name="BlnspV_8">Баланс!$E$57,Баланс!$E$58</definedName>
    <definedName name="BlnspV_81">Баланс!$E$60,Баланс!$E$61</definedName>
    <definedName name="BlnspV_82">Баланс!$E$63,Баланс!$E$64</definedName>
    <definedName name="BlnspV_83">Баланс!$E$66:$E$67</definedName>
    <definedName name="BlnspV_V">Баланс!$E$69:$E$70</definedName>
    <definedName name="BlnsV_1">Баланс!$B$45,Баланс!$B$46,Баланс!$B$47,Баланс!$B$50</definedName>
    <definedName name="BlnsV_2">Баланс!$B$60,Баланс!$B$58,Баланс!$B$55,Баланс!$B$53</definedName>
    <definedName name="BlnsV_3">Баланс!$B$64,Баланс!$B$66,Баланс!$B$67</definedName>
    <definedName name="BlnsV_4">Баланс!$B$70,Баланс!$B$71</definedName>
    <definedName name="BlnsАктМg2160">Баланс!#REF!</definedName>
    <definedName name="Bulstat">Баланс!$F$2</definedName>
    <definedName name="Data">Баланс!$F$1</definedName>
    <definedName name="NameP">Баланс!$C$2</definedName>
    <definedName name="_xlnm.Print_Area" localSheetId="0">Баланс!$A$1:$F$78</definedName>
  </definedNames>
  <calcPr calcId="125725"/>
</workbook>
</file>

<file path=xl/calcChain.xml><?xml version="1.0" encoding="utf-8"?>
<calcChain xmlns="http://schemas.openxmlformats.org/spreadsheetml/2006/main">
  <c r="C51" i="1"/>
  <c r="C18"/>
  <c r="E69"/>
  <c r="F72" l="1"/>
  <c r="F70"/>
  <c r="F69"/>
  <c r="F65"/>
  <c r="F62"/>
  <c r="F59"/>
  <c r="F56"/>
  <c r="F49"/>
  <c r="F43"/>
  <c r="F40"/>
  <c r="F68" s="1"/>
  <c r="F28"/>
  <c r="F31" s="1"/>
  <c r="F25"/>
  <c r="F75" s="1"/>
  <c r="F23"/>
  <c r="F17"/>
  <c r="C72"/>
  <c r="C62"/>
  <c r="C73"/>
  <c r="C28"/>
  <c r="C21"/>
  <c r="C42"/>
  <c r="C75" l="1"/>
  <c r="E56"/>
  <c r="E65" l="1"/>
  <c r="E23"/>
  <c r="E70"/>
  <c r="E49"/>
  <c r="E28"/>
  <c r="E31"/>
  <c r="E72"/>
  <c r="E62"/>
  <c r="E59"/>
  <c r="E43"/>
  <c r="E68" s="1"/>
  <c r="B72"/>
  <c r="B51"/>
  <c r="E40"/>
  <c r="E17"/>
  <c r="B18"/>
  <c r="B62"/>
  <c r="B21"/>
  <c r="B28" s="1"/>
  <c r="A76"/>
  <c r="F6"/>
  <c r="E6"/>
  <c r="F5"/>
  <c r="E5"/>
  <c r="B73" l="1"/>
  <c r="B42"/>
  <c r="E25"/>
  <c r="B75" l="1"/>
  <c r="E75"/>
</calcChain>
</file>

<file path=xl/sharedStrings.xml><?xml version="1.0" encoding="utf-8"?>
<sst xmlns="http://schemas.openxmlformats.org/spreadsheetml/2006/main" count="155" uniqueCount="117">
  <si>
    <t>Сума (хил. лв.)</t>
  </si>
  <si>
    <t>РАЗДЕЛИ, ГРУПИ, СТАТИИ</t>
  </si>
  <si>
    <t>Текуща</t>
  </si>
  <si>
    <t>Предходна</t>
  </si>
  <si>
    <t>година</t>
  </si>
  <si>
    <t>а</t>
  </si>
  <si>
    <t>СЧЕТОВОДЕН  БАЛАНС</t>
  </si>
  <si>
    <t>БУЛСТАТ:</t>
  </si>
  <si>
    <t>Адрес:</t>
  </si>
  <si>
    <t xml:space="preserve">П А С И В  </t>
  </si>
  <si>
    <t xml:space="preserve"> А К Т И В</t>
  </si>
  <si>
    <t>Съставил:_______________</t>
  </si>
  <si>
    <t>А. Записан, но невнесен капитал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</si>
  <si>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</si>
  <si>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</si>
  <si>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</si>
  <si>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</si>
  <si>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II. Премии от емисии</t>
  </si>
  <si>
    <t>1. Продукти от развойна дейност</t>
  </si>
  <si>
    <t>III. Резерв от последващи оценки</t>
  </si>
  <si>
    <t>IV. Резерви</t>
  </si>
  <si>
    <t>активи</t>
  </si>
  <si>
    <t>3. Търговска репутация</t>
  </si>
  <si>
    <t>1. Законови резерви</t>
  </si>
  <si>
    <t>Общо за група I:</t>
  </si>
  <si>
    <t>II. Дълготрайни материални активи</t>
  </si>
  <si>
    <t>4. Други резерви</t>
  </si>
  <si>
    <t>1. Земи и сгради, в т.ч.:</t>
  </si>
  <si>
    <t>Общо за група IV:</t>
  </si>
  <si>
    <t>—земи</t>
  </si>
  <si>
    <t>—сгради</t>
  </si>
  <si>
    <t>3. Съоръжения и други</t>
  </si>
  <si>
    <t>Общо за група V:</t>
  </si>
  <si>
    <t>VI. Текуща печалба (загуба)</t>
  </si>
  <si>
    <t>Общо за група II:</t>
  </si>
  <si>
    <t>Общо за раздел А:</t>
  </si>
  <si>
    <t>III. Дългосрочни финансови активи</t>
  </si>
  <si>
    <t>2. Провизии за данъци, в т.ч.:</t>
  </si>
  <si>
    <t>—отсрочени данъци</t>
  </si>
  <si>
    <t>5. Дългосрочни инвестиции</t>
  </si>
  <si>
    <t>Общо за раздел Б:</t>
  </si>
  <si>
    <t>6. Други заеми</t>
  </si>
  <si>
    <t>В. Задължения</t>
  </si>
  <si>
    <t>7. Изкупени собствени акции</t>
  </si>
  <si>
    <t>номинална стойност ......... хил. лв.</t>
  </si>
  <si>
    <t>до 1 година</t>
  </si>
  <si>
    <t>Общо за група III:</t>
  </si>
  <si>
    <t>над 1 година</t>
  </si>
  <si>
    <t>IV. Отсрочени данъци</t>
  </si>
  <si>
    <t>предприятия, в т.ч.:</t>
  </si>
  <si>
    <t>В. Текущи (краткотрайни) активи</t>
  </si>
  <si>
    <t>I. Материални запаси</t>
  </si>
  <si>
    <t>3. Получени аванси, в т.ч.:</t>
  </si>
  <si>
    <t>1. Суровини и материали</t>
  </si>
  <si>
    <t>2. Незавършено производство</t>
  </si>
  <si>
    <t>3. Продукция и стоки, в т.ч.:</t>
  </si>
  <si>
    <t>—продукция</t>
  </si>
  <si>
    <t>—стоки</t>
  </si>
  <si>
    <t>4. Предоставени аванси</t>
  </si>
  <si>
    <t>5. Задължения по полици, в т.ч.:</t>
  </si>
  <si>
    <t>II. Вземания</t>
  </si>
  <si>
    <t>4. Други вземания, в т.ч.:</t>
  </si>
  <si>
    <t>8. Други задължения, в т.ч.</t>
  </si>
  <si>
    <t>III. Инвестиции</t>
  </si>
  <si>
    <t>—към персонала, в т.ч.:</t>
  </si>
  <si>
    <t>2. Изкупени собствени акции</t>
  </si>
  <si>
    <t>—осигурителни задължения, в т.ч.:</t>
  </si>
  <si>
    <t>3. Други инвестиции</t>
  </si>
  <si>
    <t>IV. Парични средства, в т.ч:</t>
  </si>
  <si>
    <t>—данъчни задължения, в т.ч.:</t>
  </si>
  <si>
    <t>—в брой</t>
  </si>
  <si>
    <t>—в безсрочни сметки (депозити)</t>
  </si>
  <si>
    <t>Общо за раздел В, в т.ч.:</t>
  </si>
  <si>
    <t>Общо за раздел В:</t>
  </si>
  <si>
    <t>Г. Разходи за бъдещи периоди</t>
  </si>
  <si>
    <t>—финансирания</t>
  </si>
  <si>
    <t>—приходи за бъдещи периоди</t>
  </si>
  <si>
    <t>СУМА НА АКТИВА (А+Б+В+Г)</t>
  </si>
  <si>
    <t>СУМА НА ПАСИВА (А+Б+В+Г)</t>
  </si>
  <si>
    <t>2. Концесии, патенти, лицензии, търговски марки,</t>
  </si>
  <si>
    <t>програмни продукти и други подобни права и</t>
  </si>
  <si>
    <t>4. Предоставени аванси и нематериални активи</t>
  </si>
  <si>
    <t>в процес на изграждане</t>
  </si>
  <si>
    <t>2.Машини,производствено оборудване и апаратура</t>
  </si>
  <si>
    <t>4. Предоставени аванси и дълготрайни материални</t>
  </si>
  <si>
    <t>активи в процес на изграждане</t>
  </si>
  <si>
    <t>1. Акции и дялове в предприятия от група</t>
  </si>
  <si>
    <t>2. Предоставени заеми на предприятия от група</t>
  </si>
  <si>
    <t xml:space="preserve"> предприятия</t>
  </si>
  <si>
    <t>3. Акции и дялове в асоциирани и смесени</t>
  </si>
  <si>
    <t>смесени предприятия</t>
  </si>
  <si>
    <t xml:space="preserve">4. Предоставени заеми, свързани с асоциирани и </t>
  </si>
  <si>
    <t>1. Вземания от клиенти и доставчици, в т.ч.:</t>
  </si>
  <si>
    <t>2. Вземания от предприятия от група, в т.ч.:</t>
  </si>
  <si>
    <t>3. Вземания, свързани с асоциирани и смесени</t>
  </si>
  <si>
    <t>2. Резерв, свързан с изкупени собствени акции</t>
  </si>
  <si>
    <t>3. Резерв съгласно учредителен акт</t>
  </si>
  <si>
    <t>Б. Провизии и сходни задължения</t>
  </si>
  <si>
    <t>3. Други провизии и сходни задължения</t>
  </si>
  <si>
    <t>1. Провизии за пенсии и други подобни задължения</t>
  </si>
  <si>
    <t>V. Натрупана печалба (загуба) от минали</t>
  </si>
  <si>
    <t>години, в т.ч.:</t>
  </si>
  <si>
    <t>6. Задължения към предприятия от група, в т.ч.:</t>
  </si>
  <si>
    <t>4. Задължения към доставчици, в т.ч.:</t>
  </si>
  <si>
    <t>2. Задължения към финансови предприятия, в т.ч.:</t>
  </si>
  <si>
    <t>конвертируемите,</t>
  </si>
  <si>
    <t>1. Облигационни заеми с отделно посочване на</t>
  </si>
  <si>
    <t>7. Задължения, свързани с асоциирани и смесени</t>
  </si>
  <si>
    <t>Г. Финансирания и приходи за бъдещи</t>
  </si>
  <si>
    <t>периоди, в т.ч.:</t>
  </si>
  <si>
    <t>Ръководител:________________</t>
  </si>
  <si>
    <t>към</t>
  </si>
  <si>
    <t>"ВОДОСНАБД.И КАНАЛИЗАЦИЯ"- ООД ...</t>
  </si>
  <si>
    <t>ТЪРГОВИЩЕ Бул."29 ЯНУАРИ" 3</t>
  </si>
  <si>
    <t>—загуба от предаване на активи публ. собственост</t>
  </si>
  <si>
    <t>—непокрита загуба</t>
  </si>
  <si>
    <t>—неразпределена печалба</t>
  </si>
</sst>
</file>

<file path=xl/styles.xml><?xml version="1.0" encoding="utf-8"?>
<styleSheet xmlns="http://schemas.openxmlformats.org/spreadsheetml/2006/main">
  <numFmts count="1">
    <numFmt numFmtId="164" formatCode="_(* #,##0_);_(* \(#,##0\);_(* &quot;—&quot;??_);_(@_)"/>
  </numFmts>
  <fonts count="14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" fillId="0" borderId="1" xfId="0" applyFont="1" applyFill="1" applyBorder="1"/>
    <xf numFmtId="0" fontId="4" fillId="0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8" fillId="0" borderId="3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2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164" fontId="3" fillId="0" borderId="16" xfId="0" applyNumberFormat="1" applyFont="1" applyFill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12" fillId="0" borderId="16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164" fontId="13" fillId="0" borderId="16" xfId="0" applyNumberFormat="1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vertical="center" wrapText="1"/>
    </xf>
    <xf numFmtId="164" fontId="13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/>
  </cellXfs>
  <cellStyles count="1">
    <cellStyle name="Нормален" xfId="0" builtinId="0"/>
  </cellStyles>
  <dxfs count="3">
    <dxf>
      <font>
        <strike/>
        <condense val="0"/>
        <extend val="0"/>
        <u val="double"/>
      </font>
    </dxf>
    <dxf>
      <font>
        <strike/>
        <condense val="0"/>
        <extend val="0"/>
        <u val="double"/>
      </font>
    </dxf>
    <dxf>
      <font>
        <strike/>
        <condense val="0"/>
        <extend val="0"/>
        <u val="doubl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/>
  <dimension ref="A1:F109"/>
  <sheetViews>
    <sheetView showGridLines="0" tabSelected="1" view="pageBreakPreview" topLeftCell="A64" zoomScale="130" zoomScaleNormal="75" zoomScaleSheetLayoutView="100" workbookViewId="0">
      <selection activeCell="D56" sqref="D56"/>
    </sheetView>
  </sheetViews>
  <sheetFormatPr defaultRowHeight="12.75"/>
  <cols>
    <col min="1" max="1" width="39.85546875" style="8" customWidth="1"/>
    <col min="2" max="2" width="9.5703125" style="8" customWidth="1"/>
    <col min="3" max="3" width="10.42578125" style="8" customWidth="1"/>
    <col min="4" max="4" width="39.85546875" style="8" customWidth="1"/>
    <col min="5" max="5" width="9.5703125" style="8" bestFit="1" customWidth="1"/>
    <col min="6" max="6" width="10.7109375" style="8" customWidth="1"/>
    <col min="7" max="16384" width="9.140625" style="8"/>
  </cols>
  <sheetData>
    <row r="1" spans="1:6" ht="23.25" customHeight="1">
      <c r="A1" s="1"/>
      <c r="B1" s="1"/>
      <c r="C1" s="9" t="s">
        <v>6</v>
      </c>
      <c r="D1" s="1"/>
      <c r="E1" s="47" t="s">
        <v>111</v>
      </c>
      <c r="F1" s="48">
        <v>43830</v>
      </c>
    </row>
    <row r="2" spans="1:6" ht="18" customHeight="1">
      <c r="A2" s="1"/>
      <c r="B2" s="1"/>
      <c r="C2" s="10" t="s">
        <v>112</v>
      </c>
      <c r="D2" s="1"/>
      <c r="E2" s="2" t="s">
        <v>7</v>
      </c>
      <c r="F2" s="11">
        <v>835014989</v>
      </c>
    </row>
    <row r="3" spans="1:6" ht="24" customHeight="1" thickBot="1">
      <c r="A3" s="12" t="s">
        <v>10</v>
      </c>
      <c r="B3" s="13" t="s">
        <v>8</v>
      </c>
      <c r="C3" s="54" t="s">
        <v>113</v>
      </c>
      <c r="D3" s="55"/>
      <c r="E3" s="3"/>
      <c r="F3" s="14" t="s">
        <v>9</v>
      </c>
    </row>
    <row r="4" spans="1:6" ht="12" customHeight="1">
      <c r="A4" s="15"/>
      <c r="B4" s="4" t="s">
        <v>0</v>
      </c>
      <c r="C4" s="16"/>
      <c r="D4" s="17"/>
      <c r="E4" s="4" t="s">
        <v>0</v>
      </c>
      <c r="F4" s="18"/>
    </row>
    <row r="5" spans="1:6" ht="12.75" customHeight="1">
      <c r="A5" s="19" t="s">
        <v>1</v>
      </c>
      <c r="B5" s="20" t="s">
        <v>2</v>
      </c>
      <c r="C5" s="20" t="s">
        <v>3</v>
      </c>
      <c r="D5" s="21" t="s">
        <v>1</v>
      </c>
      <c r="E5" s="49" t="str">
        <f>$B$5</f>
        <v>Текуща</v>
      </c>
      <c r="F5" s="22" t="str">
        <f>$C$5</f>
        <v>Предходна</v>
      </c>
    </row>
    <row r="6" spans="1:6" ht="10.5" customHeight="1">
      <c r="A6" s="23"/>
      <c r="B6" s="24" t="s">
        <v>4</v>
      </c>
      <c r="C6" s="24" t="s">
        <v>4</v>
      </c>
      <c r="D6" s="5"/>
      <c r="E6" s="5" t="str">
        <f>$B$6</f>
        <v>година</v>
      </c>
      <c r="F6" s="25" t="str">
        <f>$C$6</f>
        <v>година</v>
      </c>
    </row>
    <row r="7" spans="1:6" ht="13.5" thickBot="1">
      <c r="A7" s="26" t="s">
        <v>5</v>
      </c>
      <c r="B7" s="27">
        <v>1</v>
      </c>
      <c r="C7" s="27">
        <v>2</v>
      </c>
      <c r="D7" s="6" t="s">
        <v>5</v>
      </c>
      <c r="E7" s="6">
        <v>1</v>
      </c>
      <c r="F7" s="28">
        <v>2</v>
      </c>
    </row>
    <row r="8" spans="1:6">
      <c r="A8" s="37" t="s">
        <v>12</v>
      </c>
      <c r="B8" s="33">
        <v>0</v>
      </c>
      <c r="C8" s="33">
        <v>0</v>
      </c>
      <c r="D8" s="37" t="s">
        <v>13</v>
      </c>
      <c r="E8" s="33"/>
      <c r="F8" s="51"/>
    </row>
    <row r="9" spans="1:6">
      <c r="A9" s="37" t="s">
        <v>14</v>
      </c>
      <c r="B9" s="33"/>
      <c r="C9" s="33"/>
      <c r="D9" s="37" t="s">
        <v>15</v>
      </c>
      <c r="E9" s="33">
        <v>2541</v>
      </c>
      <c r="F9" s="33">
        <v>2541</v>
      </c>
    </row>
    <row r="10" spans="1:6">
      <c r="A10" s="37" t="s">
        <v>16</v>
      </c>
      <c r="B10" s="33"/>
      <c r="C10" s="33"/>
      <c r="D10" s="37" t="s">
        <v>17</v>
      </c>
      <c r="E10" s="33">
        <v>0</v>
      </c>
      <c r="F10" s="33">
        <v>0</v>
      </c>
    </row>
    <row r="11" spans="1:6">
      <c r="A11" s="38" t="s">
        <v>18</v>
      </c>
      <c r="B11" s="33">
        <v>0</v>
      </c>
      <c r="C11" s="33">
        <v>0</v>
      </c>
      <c r="D11" s="37" t="s">
        <v>19</v>
      </c>
      <c r="E11" s="33">
        <v>35</v>
      </c>
      <c r="F11" s="33">
        <v>35</v>
      </c>
    </row>
    <row r="12" spans="1:6">
      <c r="A12" s="39" t="s">
        <v>79</v>
      </c>
      <c r="B12" s="34"/>
      <c r="C12" s="34"/>
      <c r="D12" s="37" t="s">
        <v>20</v>
      </c>
      <c r="E12" s="33"/>
      <c r="F12" s="33"/>
    </row>
    <row r="13" spans="1:6">
      <c r="A13" s="40" t="s">
        <v>80</v>
      </c>
      <c r="B13" s="35"/>
      <c r="C13" s="35"/>
      <c r="D13" s="38" t="s">
        <v>23</v>
      </c>
      <c r="E13" s="33">
        <v>0</v>
      </c>
      <c r="F13" s="33">
        <v>0</v>
      </c>
    </row>
    <row r="14" spans="1:6">
      <c r="A14" s="41" t="s">
        <v>21</v>
      </c>
      <c r="B14" s="36">
        <v>5</v>
      </c>
      <c r="C14" s="36">
        <v>11</v>
      </c>
      <c r="D14" s="38" t="s">
        <v>95</v>
      </c>
      <c r="E14" s="33">
        <v>0</v>
      </c>
      <c r="F14" s="33">
        <v>0</v>
      </c>
    </row>
    <row r="15" spans="1:6">
      <c r="A15" s="38" t="s">
        <v>22</v>
      </c>
      <c r="B15" s="33">
        <v>0</v>
      </c>
      <c r="C15" s="33">
        <v>0</v>
      </c>
      <c r="D15" s="38" t="s">
        <v>96</v>
      </c>
      <c r="E15" s="33">
        <v>0</v>
      </c>
      <c r="F15" s="33">
        <v>0</v>
      </c>
    </row>
    <row r="16" spans="1:6">
      <c r="A16" s="39" t="s">
        <v>81</v>
      </c>
      <c r="B16" s="34"/>
      <c r="C16" s="34"/>
      <c r="D16" s="38" t="s">
        <v>26</v>
      </c>
      <c r="E16" s="33">
        <v>0</v>
      </c>
      <c r="F16" s="33">
        <v>0</v>
      </c>
    </row>
    <row r="17" spans="1:6">
      <c r="A17" s="41" t="s">
        <v>82</v>
      </c>
      <c r="B17" s="36">
        <v>0</v>
      </c>
      <c r="C17" s="36">
        <v>0</v>
      </c>
      <c r="D17" s="42" t="s">
        <v>28</v>
      </c>
      <c r="E17" s="45">
        <f>SUM(BlnsPas1440)</f>
        <v>0</v>
      </c>
      <c r="F17" s="45">
        <f>SUM(BlnsPas1440)</f>
        <v>0</v>
      </c>
    </row>
    <row r="18" spans="1:6">
      <c r="A18" s="42" t="s">
        <v>24</v>
      </c>
      <c r="B18" s="45">
        <f>SUM(BlnsAkt2120)</f>
        <v>5</v>
      </c>
      <c r="C18" s="45">
        <f>SUM(BlnsAktMg2120)</f>
        <v>11</v>
      </c>
      <c r="D18" s="43" t="s">
        <v>100</v>
      </c>
      <c r="E18" s="34"/>
      <c r="F18" s="52"/>
    </row>
    <row r="19" spans="1:6">
      <c r="A19" s="37" t="s">
        <v>25</v>
      </c>
      <c r="B19" s="33"/>
      <c r="C19" s="51"/>
      <c r="D19" s="44" t="s">
        <v>101</v>
      </c>
      <c r="E19" s="36"/>
      <c r="F19" s="53"/>
    </row>
    <row r="20" spans="1:6">
      <c r="A20" s="37"/>
      <c r="B20" s="33"/>
      <c r="C20" s="33"/>
      <c r="D20" s="38" t="s">
        <v>116</v>
      </c>
      <c r="E20" s="36"/>
      <c r="F20" s="53"/>
    </row>
    <row r="21" spans="1:6">
      <c r="A21" s="38" t="s">
        <v>27</v>
      </c>
      <c r="B21" s="33">
        <f>SUM(B22:B23)</f>
        <v>140</v>
      </c>
      <c r="C21" s="33">
        <f>SUM(C22:C23)</f>
        <v>151</v>
      </c>
      <c r="D21" s="38" t="s">
        <v>115</v>
      </c>
      <c r="E21" s="33">
        <v>-159</v>
      </c>
      <c r="F21" s="33">
        <v>-356</v>
      </c>
    </row>
    <row r="22" spans="1:6">
      <c r="A22" s="38" t="s">
        <v>29</v>
      </c>
      <c r="B22" s="33"/>
      <c r="C22" s="33"/>
      <c r="D22" s="38" t="s">
        <v>114</v>
      </c>
      <c r="E22" s="33"/>
      <c r="F22" s="33"/>
    </row>
    <row r="23" spans="1:6">
      <c r="A23" s="38" t="s">
        <v>30</v>
      </c>
      <c r="B23" s="33">
        <v>140</v>
      </c>
      <c r="C23" s="33">
        <v>151</v>
      </c>
      <c r="D23" s="42" t="s">
        <v>32</v>
      </c>
      <c r="E23" s="45">
        <f>SUM(E20:E22)</f>
        <v>-159</v>
      </c>
      <c r="F23" s="45">
        <f>SUM(F20:F22)</f>
        <v>-356</v>
      </c>
    </row>
    <row r="24" spans="1:6">
      <c r="A24" s="38" t="s">
        <v>83</v>
      </c>
      <c r="B24" s="33">
        <v>636</v>
      </c>
      <c r="C24" s="33">
        <v>714</v>
      </c>
      <c r="D24" s="37" t="s">
        <v>33</v>
      </c>
      <c r="E24" s="33">
        <v>13</v>
      </c>
      <c r="F24" s="33">
        <v>234</v>
      </c>
    </row>
    <row r="25" spans="1:6">
      <c r="A25" s="38" t="s">
        <v>31</v>
      </c>
      <c r="B25" s="33">
        <v>269</v>
      </c>
      <c r="C25" s="33">
        <v>271</v>
      </c>
      <c r="D25" s="42" t="s">
        <v>35</v>
      </c>
      <c r="E25" s="45">
        <f>SUM(E9,E10,E11,E17,E23,E24)</f>
        <v>2430</v>
      </c>
      <c r="F25" s="45">
        <f>SUM(F9,F10,F11,F17,F23,F24)</f>
        <v>2454</v>
      </c>
    </row>
    <row r="26" spans="1:6">
      <c r="A26" s="39" t="s">
        <v>84</v>
      </c>
      <c r="B26" s="34"/>
      <c r="C26" s="34"/>
      <c r="D26" s="37" t="s">
        <v>97</v>
      </c>
      <c r="E26" s="33"/>
      <c r="F26" s="51"/>
    </row>
    <row r="27" spans="1:6" ht="19.5" customHeight="1">
      <c r="A27" s="41" t="s">
        <v>85</v>
      </c>
      <c r="B27" s="36">
        <v>25</v>
      </c>
      <c r="C27" s="36">
        <v>67</v>
      </c>
      <c r="D27" s="38" t="s">
        <v>99</v>
      </c>
      <c r="E27" s="33">
        <v>429</v>
      </c>
      <c r="F27" s="33">
        <v>353</v>
      </c>
    </row>
    <row r="28" spans="1:6">
      <c r="A28" s="42" t="s">
        <v>34</v>
      </c>
      <c r="B28" s="45">
        <f>SUM(B27,B25,B24,B21)</f>
        <v>1070</v>
      </c>
      <c r="C28" s="45">
        <f>SUM(C27,C25,C24,C21)</f>
        <v>1203</v>
      </c>
      <c r="D28" s="38" t="s">
        <v>37</v>
      </c>
      <c r="E28" s="33">
        <f>SUM(E29)</f>
        <v>0</v>
      </c>
      <c r="F28" s="33">
        <f>SUM(F29)</f>
        <v>0</v>
      </c>
    </row>
    <row r="29" spans="1:6">
      <c r="A29" s="37" t="s">
        <v>36</v>
      </c>
      <c r="B29" s="33"/>
      <c r="C29" s="33"/>
      <c r="D29" s="38" t="s">
        <v>38</v>
      </c>
      <c r="E29" s="33"/>
      <c r="F29" s="33"/>
    </row>
    <row r="30" spans="1:6">
      <c r="A30" s="38" t="s">
        <v>86</v>
      </c>
      <c r="B30" s="33">
        <v>0</v>
      </c>
      <c r="C30" s="33">
        <v>0</v>
      </c>
      <c r="D30" s="38" t="s">
        <v>98</v>
      </c>
      <c r="E30" s="33"/>
      <c r="F30" s="33"/>
    </row>
    <row r="31" spans="1:6">
      <c r="A31" s="38" t="s">
        <v>87</v>
      </c>
      <c r="B31" s="33">
        <v>0</v>
      </c>
      <c r="C31" s="33">
        <v>0</v>
      </c>
      <c r="D31" s="42" t="s">
        <v>40</v>
      </c>
      <c r="E31" s="45">
        <f>SUM(E27,E28,E30)</f>
        <v>429</v>
      </c>
      <c r="F31" s="45">
        <f>SUM(F27,F28,F30)</f>
        <v>353</v>
      </c>
    </row>
    <row r="32" spans="1:6">
      <c r="A32" s="39" t="s">
        <v>89</v>
      </c>
      <c r="B32" s="34"/>
      <c r="C32" s="34"/>
      <c r="D32" s="37" t="s">
        <v>42</v>
      </c>
      <c r="E32" s="33"/>
      <c r="F32" s="33"/>
    </row>
    <row r="33" spans="1:6">
      <c r="A33" s="41" t="s">
        <v>88</v>
      </c>
      <c r="B33" s="36">
        <v>0</v>
      </c>
      <c r="C33" s="36">
        <v>0</v>
      </c>
      <c r="D33" s="39" t="s">
        <v>106</v>
      </c>
      <c r="E33" s="34"/>
      <c r="F33" s="34"/>
    </row>
    <row r="34" spans="1:6">
      <c r="A34" s="39" t="s">
        <v>91</v>
      </c>
      <c r="B34" s="34"/>
      <c r="C34" s="34"/>
      <c r="D34" s="41" t="s">
        <v>105</v>
      </c>
      <c r="E34" s="46">
        <v>0</v>
      </c>
      <c r="F34" s="46">
        <v>0</v>
      </c>
    </row>
    <row r="35" spans="1:6">
      <c r="A35" s="41" t="s">
        <v>90</v>
      </c>
      <c r="B35" s="36">
        <v>0</v>
      </c>
      <c r="C35" s="36">
        <v>0</v>
      </c>
      <c r="D35" s="38" t="s">
        <v>45</v>
      </c>
      <c r="E35" s="33">
        <v>0</v>
      </c>
      <c r="F35" s="33">
        <v>0</v>
      </c>
    </row>
    <row r="36" spans="1:6">
      <c r="A36" s="38" t="s">
        <v>39</v>
      </c>
      <c r="B36" s="33">
        <v>0</v>
      </c>
      <c r="C36" s="33">
        <v>0</v>
      </c>
      <c r="D36" s="38" t="s">
        <v>47</v>
      </c>
      <c r="E36" s="33">
        <v>0</v>
      </c>
      <c r="F36" s="33">
        <v>0</v>
      </c>
    </row>
    <row r="37" spans="1:6">
      <c r="A37" s="38" t="s">
        <v>41</v>
      </c>
      <c r="B37" s="33">
        <v>0</v>
      </c>
      <c r="C37" s="33">
        <v>0</v>
      </c>
      <c r="D37" s="38" t="s">
        <v>104</v>
      </c>
      <c r="E37" s="45">
        <v>0</v>
      </c>
      <c r="F37" s="45">
        <v>0</v>
      </c>
    </row>
    <row r="38" spans="1:6">
      <c r="A38" s="39" t="s">
        <v>43</v>
      </c>
      <c r="B38" s="34"/>
      <c r="C38" s="34"/>
      <c r="D38" s="38" t="s">
        <v>45</v>
      </c>
      <c r="E38" s="33">
        <v>0</v>
      </c>
      <c r="F38" s="33">
        <v>0</v>
      </c>
    </row>
    <row r="39" spans="1:6">
      <c r="A39" s="41" t="s">
        <v>44</v>
      </c>
      <c r="B39" s="36">
        <v>0</v>
      </c>
      <c r="C39" s="36">
        <v>0</v>
      </c>
      <c r="D39" s="38" t="s">
        <v>47</v>
      </c>
      <c r="E39" s="33">
        <v>0</v>
      </c>
      <c r="F39" s="33">
        <v>0</v>
      </c>
    </row>
    <row r="40" spans="1:6">
      <c r="A40" s="42" t="s">
        <v>46</v>
      </c>
      <c r="B40" s="45">
        <v>0</v>
      </c>
      <c r="C40" s="45">
        <v>0</v>
      </c>
      <c r="D40" s="38" t="s">
        <v>52</v>
      </c>
      <c r="E40" s="45">
        <f>SUM(E41:E42)</f>
        <v>12</v>
      </c>
      <c r="F40" s="45">
        <f>SUM(F41:F42)</f>
        <v>16</v>
      </c>
    </row>
    <row r="41" spans="1:6">
      <c r="A41" s="37" t="s">
        <v>48</v>
      </c>
      <c r="B41" s="33">
        <v>175</v>
      </c>
      <c r="C41" s="33">
        <v>166</v>
      </c>
      <c r="D41" s="38" t="s">
        <v>45</v>
      </c>
      <c r="E41" s="33">
        <v>12</v>
      </c>
      <c r="F41" s="33">
        <v>16</v>
      </c>
    </row>
    <row r="42" spans="1:6">
      <c r="A42" s="42" t="s">
        <v>40</v>
      </c>
      <c r="B42" s="45">
        <f>SUM(B18,B28,B40,B41)</f>
        <v>1250</v>
      </c>
      <c r="C42" s="45">
        <f>SUM(C18,C28,C40,C41)</f>
        <v>1380</v>
      </c>
      <c r="D42" s="38" t="s">
        <v>47</v>
      </c>
      <c r="E42" s="33"/>
      <c r="F42" s="33"/>
    </row>
    <row r="43" spans="1:6">
      <c r="A43" s="37" t="s">
        <v>50</v>
      </c>
      <c r="B43" s="33"/>
      <c r="C43" s="33"/>
      <c r="D43" s="38" t="s">
        <v>103</v>
      </c>
      <c r="E43" s="45">
        <f>E44+E45</f>
        <v>612</v>
      </c>
      <c r="F43" s="45">
        <f>F44+F45</f>
        <v>480</v>
      </c>
    </row>
    <row r="44" spans="1:6">
      <c r="A44" s="37" t="s">
        <v>51</v>
      </c>
      <c r="B44" s="33"/>
      <c r="C44" s="33"/>
      <c r="D44" s="38" t="s">
        <v>45</v>
      </c>
      <c r="E44" s="33">
        <v>612</v>
      </c>
      <c r="F44" s="33">
        <v>480</v>
      </c>
    </row>
    <row r="45" spans="1:6">
      <c r="A45" s="38" t="s">
        <v>53</v>
      </c>
      <c r="B45" s="33">
        <v>639</v>
      </c>
      <c r="C45" s="33">
        <v>565</v>
      </c>
      <c r="D45" s="38" t="s">
        <v>47</v>
      </c>
      <c r="E45" s="33">
        <v>0</v>
      </c>
      <c r="F45" s="33">
        <v>0</v>
      </c>
    </row>
    <row r="46" spans="1:6">
      <c r="A46" s="38" t="s">
        <v>54</v>
      </c>
      <c r="B46" s="33">
        <v>0</v>
      </c>
      <c r="C46" s="33">
        <v>0</v>
      </c>
      <c r="D46" s="38" t="s">
        <v>59</v>
      </c>
      <c r="E46" s="45">
        <v>0</v>
      </c>
      <c r="F46" s="45">
        <v>0</v>
      </c>
    </row>
    <row r="47" spans="1:6">
      <c r="A47" s="38" t="s">
        <v>55</v>
      </c>
      <c r="B47" s="33">
        <v>0</v>
      </c>
      <c r="C47" s="33">
        <v>0</v>
      </c>
      <c r="D47" s="38" t="s">
        <v>45</v>
      </c>
      <c r="E47" s="33">
        <v>0</v>
      </c>
      <c r="F47" s="33">
        <v>0</v>
      </c>
    </row>
    <row r="48" spans="1:6">
      <c r="A48" s="38" t="s">
        <v>56</v>
      </c>
      <c r="B48" s="33">
        <v>0</v>
      </c>
      <c r="C48" s="33">
        <v>0</v>
      </c>
      <c r="D48" s="38" t="s">
        <v>47</v>
      </c>
      <c r="E48" s="33">
        <v>0</v>
      </c>
      <c r="F48" s="33">
        <v>0</v>
      </c>
    </row>
    <row r="49" spans="1:6">
      <c r="A49" s="38" t="s">
        <v>57</v>
      </c>
      <c r="B49" s="33">
        <v>0</v>
      </c>
      <c r="C49" s="33">
        <v>0</v>
      </c>
      <c r="D49" s="38" t="s">
        <v>102</v>
      </c>
      <c r="E49" s="45">
        <f>SUM(E50:E51)</f>
        <v>0</v>
      </c>
      <c r="F49" s="45">
        <f>SUM(F50:F51)</f>
        <v>0</v>
      </c>
    </row>
    <row r="50" spans="1:6">
      <c r="A50" s="38" t="s">
        <v>58</v>
      </c>
      <c r="B50" s="33">
        <v>0</v>
      </c>
      <c r="C50" s="33">
        <v>0</v>
      </c>
      <c r="D50" s="38" t="s">
        <v>45</v>
      </c>
      <c r="E50" s="33"/>
      <c r="F50" s="33"/>
    </row>
    <row r="51" spans="1:6">
      <c r="A51" s="42" t="s">
        <v>24</v>
      </c>
      <c r="B51" s="45">
        <f>SUM(BlnsAkt3110)</f>
        <v>639</v>
      </c>
      <c r="C51" s="45">
        <f>SUM(BlnsAktMg3110)</f>
        <v>565</v>
      </c>
      <c r="D51" s="38" t="s">
        <v>47</v>
      </c>
      <c r="E51" s="33"/>
      <c r="F51" s="33"/>
    </row>
    <row r="52" spans="1:6">
      <c r="A52" s="37" t="s">
        <v>60</v>
      </c>
      <c r="B52" s="33"/>
      <c r="C52" s="33"/>
      <c r="D52" s="39" t="s">
        <v>107</v>
      </c>
      <c r="E52" s="34">
        <v>0</v>
      </c>
      <c r="F52" s="34">
        <v>0</v>
      </c>
    </row>
    <row r="53" spans="1:6">
      <c r="A53" s="38" t="s">
        <v>92</v>
      </c>
      <c r="B53" s="33">
        <v>1352</v>
      </c>
      <c r="C53" s="33">
        <v>824</v>
      </c>
      <c r="D53" s="41" t="s">
        <v>49</v>
      </c>
      <c r="E53" s="36">
        <v>0</v>
      </c>
      <c r="F53" s="36">
        <v>0</v>
      </c>
    </row>
    <row r="54" spans="1:6">
      <c r="A54" s="38" t="s">
        <v>47</v>
      </c>
      <c r="B54" s="33"/>
      <c r="C54" s="33"/>
      <c r="D54" s="38" t="s">
        <v>45</v>
      </c>
      <c r="E54" s="33">
        <v>0</v>
      </c>
      <c r="F54" s="33">
        <v>0</v>
      </c>
    </row>
    <row r="55" spans="1:6">
      <c r="A55" s="38" t="s">
        <v>93</v>
      </c>
      <c r="B55" s="33">
        <v>0</v>
      </c>
      <c r="C55" s="33">
        <v>0</v>
      </c>
      <c r="D55" s="38" t="s">
        <v>47</v>
      </c>
      <c r="E55" s="33">
        <v>0</v>
      </c>
      <c r="F55" s="33">
        <v>0</v>
      </c>
    </row>
    <row r="56" spans="1:6">
      <c r="A56" s="38" t="s">
        <v>47</v>
      </c>
      <c r="B56" s="33">
        <v>0</v>
      </c>
      <c r="C56" s="33">
        <v>0</v>
      </c>
      <c r="D56" s="38" t="s">
        <v>62</v>
      </c>
      <c r="E56" s="45">
        <f>SUM(E57:E58)</f>
        <v>1068</v>
      </c>
      <c r="F56" s="45">
        <f>SUM(F57:F58)</f>
        <v>763</v>
      </c>
    </row>
    <row r="57" spans="1:6">
      <c r="A57" s="39" t="s">
        <v>94</v>
      </c>
      <c r="B57" s="34"/>
      <c r="C57" s="34"/>
      <c r="D57" s="38" t="s">
        <v>45</v>
      </c>
      <c r="E57" s="33">
        <v>1068</v>
      </c>
      <c r="F57" s="33">
        <v>763</v>
      </c>
    </row>
    <row r="58" spans="1:6">
      <c r="A58" s="41" t="s">
        <v>49</v>
      </c>
      <c r="B58" s="36">
        <v>0</v>
      </c>
      <c r="C58" s="36">
        <v>0</v>
      </c>
      <c r="D58" s="38" t="s">
        <v>47</v>
      </c>
      <c r="E58" s="33"/>
      <c r="F58" s="33"/>
    </row>
    <row r="59" spans="1:6">
      <c r="A59" s="38" t="s">
        <v>47</v>
      </c>
      <c r="B59" s="33">
        <v>0</v>
      </c>
      <c r="C59" s="33">
        <v>0</v>
      </c>
      <c r="D59" s="38" t="s">
        <v>64</v>
      </c>
      <c r="E59" s="45">
        <f>E60+E61</f>
        <v>297.26</v>
      </c>
      <c r="F59" s="45">
        <f>F60+F61</f>
        <v>245.26</v>
      </c>
    </row>
    <row r="60" spans="1:6">
      <c r="A60" s="38" t="s">
        <v>61</v>
      </c>
      <c r="B60" s="33">
        <v>879</v>
      </c>
      <c r="C60" s="33">
        <v>418</v>
      </c>
      <c r="D60" s="38" t="s">
        <v>45</v>
      </c>
      <c r="E60" s="33">
        <v>297</v>
      </c>
      <c r="F60" s="33">
        <v>245</v>
      </c>
    </row>
    <row r="61" spans="1:6">
      <c r="A61" s="38" t="s">
        <v>47</v>
      </c>
      <c r="B61" s="33">
        <v>0</v>
      </c>
      <c r="C61" s="33">
        <v>0</v>
      </c>
      <c r="D61" s="38" t="s">
        <v>47</v>
      </c>
      <c r="E61" s="33">
        <v>0.26</v>
      </c>
      <c r="F61" s="33">
        <v>0.26</v>
      </c>
    </row>
    <row r="62" spans="1:6">
      <c r="A62" s="42" t="s">
        <v>34</v>
      </c>
      <c r="B62" s="45">
        <f>SUM(B53,B60)</f>
        <v>2231</v>
      </c>
      <c r="C62" s="45">
        <f>SUM(C53,C60)</f>
        <v>1242</v>
      </c>
      <c r="D62" s="38" t="s">
        <v>66</v>
      </c>
      <c r="E62" s="45">
        <f>E63+E64</f>
        <v>135</v>
      </c>
      <c r="F62" s="45">
        <f>F63+F64</f>
        <v>109</v>
      </c>
    </row>
    <row r="63" spans="1:6">
      <c r="A63" s="37" t="s">
        <v>63</v>
      </c>
      <c r="B63" s="33"/>
      <c r="C63" s="33"/>
      <c r="D63" s="38" t="s">
        <v>45</v>
      </c>
      <c r="E63" s="33">
        <v>135</v>
      </c>
      <c r="F63" s="33">
        <v>109</v>
      </c>
    </row>
    <row r="64" spans="1:6">
      <c r="A64" s="38" t="s">
        <v>86</v>
      </c>
      <c r="B64" s="33">
        <v>0</v>
      </c>
      <c r="C64" s="33">
        <v>0</v>
      </c>
      <c r="D64" s="38" t="s">
        <v>47</v>
      </c>
      <c r="E64" s="33">
        <v>0</v>
      </c>
      <c r="F64" s="33">
        <v>0</v>
      </c>
    </row>
    <row r="65" spans="1:6">
      <c r="A65" s="39" t="s">
        <v>65</v>
      </c>
      <c r="B65" s="34"/>
      <c r="C65" s="34"/>
      <c r="D65" s="38" t="s">
        <v>69</v>
      </c>
      <c r="E65" s="45">
        <f>E66+E67</f>
        <v>131</v>
      </c>
      <c r="F65" s="45">
        <f>F66+F67</f>
        <v>86</v>
      </c>
    </row>
    <row r="66" spans="1:6">
      <c r="A66" s="41" t="s">
        <v>44</v>
      </c>
      <c r="B66" s="36">
        <v>0</v>
      </c>
      <c r="C66" s="36">
        <v>0</v>
      </c>
      <c r="D66" s="38" t="s">
        <v>45</v>
      </c>
      <c r="E66" s="33">
        <v>131</v>
      </c>
      <c r="F66" s="33">
        <v>86</v>
      </c>
    </row>
    <row r="67" spans="1:6">
      <c r="A67" s="38" t="s">
        <v>67</v>
      </c>
      <c r="B67" s="33">
        <v>0</v>
      </c>
      <c r="C67" s="33">
        <v>0</v>
      </c>
      <c r="D67" s="38" t="s">
        <v>47</v>
      </c>
      <c r="E67" s="33">
        <v>0</v>
      </c>
      <c r="F67" s="33">
        <v>0</v>
      </c>
    </row>
    <row r="68" spans="1:6">
      <c r="A68" s="42" t="s">
        <v>46</v>
      </c>
      <c r="B68" s="45">
        <v>0</v>
      </c>
      <c r="C68" s="45">
        <v>0</v>
      </c>
      <c r="D68" s="42" t="s">
        <v>72</v>
      </c>
      <c r="E68" s="45">
        <f>SUM(E34,E37,E40,E43,E46,E49,E52,E56)</f>
        <v>1692</v>
      </c>
      <c r="F68" s="45">
        <f>SUM(F34,F37,F40,F43,F46,F49,F52,F56)</f>
        <v>1259</v>
      </c>
    </row>
    <row r="69" spans="1:6">
      <c r="A69" s="37" t="s">
        <v>68</v>
      </c>
      <c r="B69" s="33"/>
      <c r="C69" s="33"/>
      <c r="D69" s="38" t="s">
        <v>45</v>
      </c>
      <c r="E69" s="33">
        <f>SUM(E41,E44,E50,E57)</f>
        <v>1692</v>
      </c>
      <c r="F69" s="33">
        <f>SUM(F41,F44,F50,F57)</f>
        <v>1259</v>
      </c>
    </row>
    <row r="70" spans="1:6">
      <c r="A70" s="38" t="s">
        <v>70</v>
      </c>
      <c r="B70" s="33">
        <v>8</v>
      </c>
      <c r="C70" s="33">
        <v>21</v>
      </c>
      <c r="D70" s="38" t="s">
        <v>47</v>
      </c>
      <c r="E70" s="33">
        <f>SUM(E42,E51)</f>
        <v>0</v>
      </c>
      <c r="F70" s="33">
        <f>SUM(F42,F51)</f>
        <v>0</v>
      </c>
    </row>
    <row r="71" spans="1:6">
      <c r="A71" s="38" t="s">
        <v>71</v>
      </c>
      <c r="B71" s="33">
        <v>410</v>
      </c>
      <c r="C71" s="33">
        <v>845</v>
      </c>
      <c r="D71" s="43" t="s">
        <v>108</v>
      </c>
      <c r="E71" s="50"/>
      <c r="F71" s="50"/>
    </row>
    <row r="72" spans="1:6">
      <c r="A72" s="42" t="s">
        <v>28</v>
      </c>
      <c r="B72" s="45">
        <f>SUM(B70:B71)</f>
        <v>418</v>
      </c>
      <c r="C72" s="45">
        <f>SUM(C70:C71)</f>
        <v>866</v>
      </c>
      <c r="D72" s="44" t="s">
        <v>109</v>
      </c>
      <c r="E72" s="46">
        <f>E73</f>
        <v>0</v>
      </c>
      <c r="F72" s="46">
        <f>F73</f>
        <v>0</v>
      </c>
    </row>
    <row r="73" spans="1:6">
      <c r="A73" s="42" t="s">
        <v>73</v>
      </c>
      <c r="B73" s="45">
        <f>SUM(B51,B62,B72)</f>
        <v>3288</v>
      </c>
      <c r="C73" s="45">
        <f>SUM(C51,C62,C72)</f>
        <v>2673</v>
      </c>
      <c r="D73" s="38" t="s">
        <v>75</v>
      </c>
      <c r="E73" s="33">
        <v>0</v>
      </c>
      <c r="F73" s="33">
        <v>0</v>
      </c>
    </row>
    <row r="74" spans="1:6">
      <c r="A74" s="37" t="s">
        <v>74</v>
      </c>
      <c r="B74" s="33">
        <v>13</v>
      </c>
      <c r="C74" s="33">
        <v>13</v>
      </c>
      <c r="D74" s="38" t="s">
        <v>76</v>
      </c>
      <c r="E74" s="33">
        <v>0</v>
      </c>
      <c r="F74" s="33">
        <v>0</v>
      </c>
    </row>
    <row r="75" spans="1:6">
      <c r="A75" s="42" t="s">
        <v>77</v>
      </c>
      <c r="B75" s="45">
        <f>SUM(B42,B73,B74)</f>
        <v>4551</v>
      </c>
      <c r="C75" s="45">
        <f>SUM(C42,C73,C74)</f>
        <v>4066</v>
      </c>
      <c r="D75" s="42" t="s">
        <v>78</v>
      </c>
      <c r="E75" s="45">
        <f>SUM(E25,E31,E68,E72)</f>
        <v>4551</v>
      </c>
      <c r="F75" s="45">
        <f>SUM(F25,F31,F68,F72)</f>
        <v>4066</v>
      </c>
    </row>
    <row r="76" spans="1:6" ht="30" customHeight="1">
      <c r="A76" s="29">
        <f ca="1">NOW()</f>
        <v>43897.619999421295</v>
      </c>
      <c r="B76" s="30" t="s">
        <v>11</v>
      </c>
      <c r="C76" s="31"/>
      <c r="E76" s="7" t="s">
        <v>110</v>
      </c>
      <c r="F76" s="32"/>
    </row>
    <row r="109" hidden="1"/>
  </sheetData>
  <mergeCells count="1">
    <mergeCell ref="C3:D3"/>
  </mergeCells>
  <phoneticPr fontId="0" type="noConversion"/>
  <conditionalFormatting sqref="E76 A76:B76 C1 F3:F7 A3:C7 D4:E7">
    <cfRule type="expression" dxfId="2" priority="1" stopIfTrue="1">
      <formula>#REF!&lt;&gt;#REF!</formula>
    </cfRule>
    <cfRule type="expression" dxfId="1" priority="2" stopIfTrue="1">
      <formula>$AH$514&lt;&gt;$DD$1</formula>
    </cfRule>
    <cfRule type="expression" dxfId="0" priority="3" stopIfTrue="1">
      <formula>$AI$999&lt;&gt;$DD$3</formula>
    </cfRule>
  </conditionalFormatting>
  <pageMargins left="0.78740157480314965" right="0.78740157480314965" top="0.78740157480314965" bottom="0.39370078740157483" header="3.9763779527559056" footer="1.1811023622047245"/>
  <pageSetup paperSize="9" scale="71" orientation="portrait" horizontalDpi="4294967292" verticalDpi="96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245</vt:i4>
      </vt:variant>
    </vt:vector>
  </HeadingPairs>
  <TitlesOfParts>
    <vt:vector size="246" baseType="lpstr">
      <vt:lpstr>Баланс</vt:lpstr>
      <vt:lpstr>AdrP</vt:lpstr>
      <vt:lpstr>BlnsA_ABVG</vt:lpstr>
      <vt:lpstr>BlnsA_B</vt:lpstr>
      <vt:lpstr>BlnsA_P</vt:lpstr>
      <vt:lpstr>BlnsA_V</vt:lpstr>
      <vt:lpstr>BlnsAkt1000</vt:lpstr>
      <vt:lpstr>BlnsAkt2000</vt:lpstr>
      <vt:lpstr>BlnsAkt2100</vt:lpstr>
      <vt:lpstr>BlnsAkt2110</vt:lpstr>
      <vt:lpstr>BlnsAkt2120</vt:lpstr>
      <vt:lpstr>BlnsAkt2130</vt:lpstr>
      <vt:lpstr>BlnsAkt2140</vt:lpstr>
      <vt:lpstr>BlnsAkt2200</vt:lpstr>
      <vt:lpstr>BlnsAkt2210</vt:lpstr>
      <vt:lpstr>BlnsAkt2211</vt:lpstr>
      <vt:lpstr>BlnsAkt2212</vt:lpstr>
      <vt:lpstr>BlnsAkt2220</vt:lpstr>
      <vt:lpstr>BlnsAkt2230</vt:lpstr>
      <vt:lpstr>BlnsAkt2240</vt:lpstr>
      <vt:lpstr>BlnsAkt2300</vt:lpstr>
      <vt:lpstr>BlnsAkt2310</vt:lpstr>
      <vt:lpstr>BlnsAkt2320</vt:lpstr>
      <vt:lpstr>BlnsAkt2330</vt:lpstr>
      <vt:lpstr>BlnsAkt2340</vt:lpstr>
      <vt:lpstr>BlnsAkt2350</vt:lpstr>
      <vt:lpstr>BlnsAkt2360</vt:lpstr>
      <vt:lpstr>BlnsAkt2370</vt:lpstr>
      <vt:lpstr>BlnsAkt2400</vt:lpstr>
      <vt:lpstr>BlnsAkt3000</vt:lpstr>
      <vt:lpstr>BlnsAkt3100</vt:lpstr>
      <vt:lpstr>BlnsAkt3110</vt:lpstr>
      <vt:lpstr>BlnsAkt3120</vt:lpstr>
      <vt:lpstr>BlnsAkt3130</vt:lpstr>
      <vt:lpstr>BlnsAkt3131</vt:lpstr>
      <vt:lpstr>BlnsAkt3132</vt:lpstr>
      <vt:lpstr>BlnsAkt3140</vt:lpstr>
      <vt:lpstr>BlnsAkt3200</vt:lpstr>
      <vt:lpstr>BlnsAkt3210</vt:lpstr>
      <vt:lpstr>BlnsAkt3211</vt:lpstr>
      <vt:lpstr>BlnsAkt3220</vt:lpstr>
      <vt:lpstr>BlnsAkt3221</vt:lpstr>
      <vt:lpstr>BlnsAkt3230</vt:lpstr>
      <vt:lpstr>BlnsAkt3231</vt:lpstr>
      <vt:lpstr>BlnsAkt3240</vt:lpstr>
      <vt:lpstr>BlnsAkt3241</vt:lpstr>
      <vt:lpstr>BlnsAkt3300</vt:lpstr>
      <vt:lpstr>BlnsAkt3310</vt:lpstr>
      <vt:lpstr>BlnsAkt3320</vt:lpstr>
      <vt:lpstr>BlnsAkt3330</vt:lpstr>
      <vt:lpstr>BlnsAkt3400</vt:lpstr>
      <vt:lpstr>BlnsAkt3410</vt:lpstr>
      <vt:lpstr>BlnsAkt3420</vt:lpstr>
      <vt:lpstr>BlnsAkt4000</vt:lpstr>
      <vt:lpstr>BlnsAktMg1000</vt:lpstr>
      <vt:lpstr>BlnsAktMg2000</vt:lpstr>
      <vt:lpstr>BlnsAktMg2100</vt:lpstr>
      <vt:lpstr>BlnsAktMg2110</vt:lpstr>
      <vt:lpstr>BlnsAktMg2120</vt:lpstr>
      <vt:lpstr>BlnsAktMg2130</vt:lpstr>
      <vt:lpstr>BlnsAktMg2140</vt:lpstr>
      <vt:lpstr>BlnsAktMg2200</vt:lpstr>
      <vt:lpstr>BlnsAktMg2210</vt:lpstr>
      <vt:lpstr>BlnsAktMg2211</vt:lpstr>
      <vt:lpstr>BlnsAktMg2212</vt:lpstr>
      <vt:lpstr>BlnsAktMg2220</vt:lpstr>
      <vt:lpstr>BlnsAktMg2230</vt:lpstr>
      <vt:lpstr>BlnsAktMg2240</vt:lpstr>
      <vt:lpstr>BlnsAktMg2300</vt:lpstr>
      <vt:lpstr>BlnsAktMg2310</vt:lpstr>
      <vt:lpstr>BlnsAktMg2320</vt:lpstr>
      <vt:lpstr>BlnsAktMg2330</vt:lpstr>
      <vt:lpstr>BlnsAktMg2340</vt:lpstr>
      <vt:lpstr>BlnsAktMg2350</vt:lpstr>
      <vt:lpstr>BlnsAktMg2360</vt:lpstr>
      <vt:lpstr>BlnsAktMg2370</vt:lpstr>
      <vt:lpstr>BlnsAktMg2400</vt:lpstr>
      <vt:lpstr>BlnsAktMg3000</vt:lpstr>
      <vt:lpstr>BlnsAktMg3100</vt:lpstr>
      <vt:lpstr>BlnsAktMg3110</vt:lpstr>
      <vt:lpstr>BlnsAktMg3120</vt:lpstr>
      <vt:lpstr>BlnsAktMg3130</vt:lpstr>
      <vt:lpstr>BlnsAktMg3131</vt:lpstr>
      <vt:lpstr>BlnsAktMg3132</vt:lpstr>
      <vt:lpstr>BlnsAktMg3140</vt:lpstr>
      <vt:lpstr>BlnsAktMg3200</vt:lpstr>
      <vt:lpstr>BlnsAktMg3210</vt:lpstr>
      <vt:lpstr>BlnsAktMg3211</vt:lpstr>
      <vt:lpstr>BlnsAktMg3220</vt:lpstr>
      <vt:lpstr>BlnsAktMg3221</vt:lpstr>
      <vt:lpstr>BlnsAktMg3230</vt:lpstr>
      <vt:lpstr>BlnsAktMg3231</vt:lpstr>
      <vt:lpstr>BlnsAktMg3240</vt:lpstr>
      <vt:lpstr>BlnsAktMg3241</vt:lpstr>
      <vt:lpstr>BlnsAktMg3300</vt:lpstr>
      <vt:lpstr>BlnsAktMg3310</vt:lpstr>
      <vt:lpstr>BlnsAktMg3320</vt:lpstr>
      <vt:lpstr>BlnsAktMg3330</vt:lpstr>
      <vt:lpstr>BlnsAktMg3400</vt:lpstr>
      <vt:lpstr>BlnsAktMg3410</vt:lpstr>
      <vt:lpstr>BlnsAktMg3420</vt:lpstr>
      <vt:lpstr>BlnsAktMg4000</vt:lpstr>
      <vt:lpstr>BlnsB_1</vt:lpstr>
      <vt:lpstr>BlnsB_2</vt:lpstr>
      <vt:lpstr>BlnsB_3</vt:lpstr>
      <vt:lpstr>Blnsp_A</vt:lpstr>
      <vt:lpstr>Blnsp_ABVG</vt:lpstr>
      <vt:lpstr>Blnsp_B</vt:lpstr>
      <vt:lpstr>Blnsp_G</vt:lpstr>
      <vt:lpstr>Blnsp_V</vt:lpstr>
      <vt:lpstr>BlnspA_4</vt:lpstr>
      <vt:lpstr>BlnspA_5</vt:lpstr>
      <vt:lpstr>BlnsPas1000</vt:lpstr>
      <vt:lpstr>BlnsPas1100</vt:lpstr>
      <vt:lpstr>BlnsPas1200</vt:lpstr>
      <vt:lpstr>BlnsPas1300</vt:lpstr>
      <vt:lpstr>BlnsPas1400</vt:lpstr>
      <vt:lpstr>BlnsPas1410</vt:lpstr>
      <vt:lpstr>BlnsPas1420</vt:lpstr>
      <vt:lpstr>BlnsPas1430</vt:lpstr>
      <vt:lpstr>BlnsPas1440</vt:lpstr>
      <vt:lpstr>BlnsPas1500</vt:lpstr>
      <vt:lpstr>BlnsPas1510</vt:lpstr>
      <vt:lpstr>BlnsPas1520</vt:lpstr>
      <vt:lpstr>BlnsPas1600</vt:lpstr>
      <vt:lpstr>BlnsPas2000</vt:lpstr>
      <vt:lpstr>BlnsPas2100</vt:lpstr>
      <vt:lpstr>BlnsPas2200</vt:lpstr>
      <vt:lpstr>BlnsPas2210</vt:lpstr>
      <vt:lpstr>BlnsPas2300</vt:lpstr>
      <vt:lpstr>BlnsPas3000</vt:lpstr>
      <vt:lpstr>BlnsPas3100</vt:lpstr>
      <vt:lpstr>BlnsPas3110</vt:lpstr>
      <vt:lpstr>BlnsPas3120</vt:lpstr>
      <vt:lpstr>BlnsPas3200</vt:lpstr>
      <vt:lpstr>BlnsPas3210</vt:lpstr>
      <vt:lpstr>BlnsPas3220</vt:lpstr>
      <vt:lpstr>BlnsPas3300</vt:lpstr>
      <vt:lpstr>BlnsPas3310</vt:lpstr>
      <vt:lpstr>BlnsPas3320</vt:lpstr>
      <vt:lpstr>BlnsPas3400</vt:lpstr>
      <vt:lpstr>BlnsPas3410</vt:lpstr>
      <vt:lpstr>BlnsPas3420</vt:lpstr>
      <vt:lpstr>BlnsPas3500</vt:lpstr>
      <vt:lpstr>BlnsPas3510</vt:lpstr>
      <vt:lpstr>BlnsPas3520</vt:lpstr>
      <vt:lpstr>BlnsPas3600</vt:lpstr>
      <vt:lpstr>BlnsPas3610</vt:lpstr>
      <vt:lpstr>BlnsPas3620</vt:lpstr>
      <vt:lpstr>BlnsPas3700</vt:lpstr>
      <vt:lpstr>BlnsPas3710</vt:lpstr>
      <vt:lpstr>BlnsPas3720</vt:lpstr>
      <vt:lpstr>BlnsPas3800</vt:lpstr>
      <vt:lpstr>BlnsPas3810</vt:lpstr>
      <vt:lpstr>BlnsPas3820</vt:lpstr>
      <vt:lpstr>BlnsPas3830</vt:lpstr>
      <vt:lpstr>BlnsPas3831</vt:lpstr>
      <vt:lpstr>BlnsPas3832</vt:lpstr>
      <vt:lpstr>BlnsPas3840</vt:lpstr>
      <vt:lpstr>BlnsPas3841</vt:lpstr>
      <vt:lpstr>BlnsPas3842</vt:lpstr>
      <vt:lpstr>BlnsPas3850</vt:lpstr>
      <vt:lpstr>BlnsPas3851</vt:lpstr>
      <vt:lpstr>BlnsPas3852</vt:lpstr>
      <vt:lpstr>BlnsPas3910</vt:lpstr>
      <vt:lpstr>BlnsPas3920</vt:lpstr>
      <vt:lpstr>BlnsPas4000</vt:lpstr>
      <vt:lpstr>BlnsPas4100</vt:lpstr>
      <vt:lpstr>BlnsPas4200</vt:lpstr>
      <vt:lpstr>BlnsPasMg1000</vt:lpstr>
      <vt:lpstr>BlnsPasMg1100</vt:lpstr>
      <vt:lpstr>BlnsPasMg1200</vt:lpstr>
      <vt:lpstr>BlnsPasMg1300</vt:lpstr>
      <vt:lpstr>BlnsPasMg1400</vt:lpstr>
      <vt:lpstr>BlnsPasMg1410</vt:lpstr>
      <vt:lpstr>BlnsPasMg1420</vt:lpstr>
      <vt:lpstr>BlnsPasMg1430</vt:lpstr>
      <vt:lpstr>BlnsPasMg1440</vt:lpstr>
      <vt:lpstr>BlnsPasMg1500</vt:lpstr>
      <vt:lpstr>BlnsPasMg1510</vt:lpstr>
      <vt:lpstr>BlnsPasMg1520</vt:lpstr>
      <vt:lpstr>BlnsPasMg1600</vt:lpstr>
      <vt:lpstr>BlnsPasMg2000</vt:lpstr>
      <vt:lpstr>BlnsPasMg2100</vt:lpstr>
      <vt:lpstr>BlnsPasMg2200</vt:lpstr>
      <vt:lpstr>BlnsPasMg2210</vt:lpstr>
      <vt:lpstr>BlnsPasMg2300</vt:lpstr>
      <vt:lpstr>BlnsPasMg3000</vt:lpstr>
      <vt:lpstr>BlnsPasMg3100</vt:lpstr>
      <vt:lpstr>BlnsPasMg3110</vt:lpstr>
      <vt:lpstr>BlnsPasMg3120</vt:lpstr>
      <vt:lpstr>BlnsPasMg3200</vt:lpstr>
      <vt:lpstr>BlnsPasMg3210</vt:lpstr>
      <vt:lpstr>BlnsPasMg3220</vt:lpstr>
      <vt:lpstr>BlnsPasMg3300</vt:lpstr>
      <vt:lpstr>BlnsPasMg3310</vt:lpstr>
      <vt:lpstr>BlnsPasMg3320</vt:lpstr>
      <vt:lpstr>BlnsPasMg3400</vt:lpstr>
      <vt:lpstr>BlnsPasMg3410</vt:lpstr>
      <vt:lpstr>BlnsPasMg3420</vt:lpstr>
      <vt:lpstr>BlnsPasMg3500</vt:lpstr>
      <vt:lpstr>BlnsPasMg3510</vt:lpstr>
      <vt:lpstr>BlnsPasMg3520</vt:lpstr>
      <vt:lpstr>BlnsPasMg3600</vt:lpstr>
      <vt:lpstr>BlnsPasMg3610</vt:lpstr>
      <vt:lpstr>BlnsPasMg3620</vt:lpstr>
      <vt:lpstr>BlnsPasMg3700</vt:lpstr>
      <vt:lpstr>BlnsPasMg3710</vt:lpstr>
      <vt:lpstr>BlnsPasMg3720</vt:lpstr>
      <vt:lpstr>BlnsPasMg3800</vt:lpstr>
      <vt:lpstr>BlnsPasMg3810</vt:lpstr>
      <vt:lpstr>BlnsPasMg3820</vt:lpstr>
      <vt:lpstr>BlnsPasMg3830</vt:lpstr>
      <vt:lpstr>BlnsPasMg3831</vt:lpstr>
      <vt:lpstr>BlnsPasMg3832</vt:lpstr>
      <vt:lpstr>BlnsPasMg3840</vt:lpstr>
      <vt:lpstr>BlnsPasMg3841</vt:lpstr>
      <vt:lpstr>BlnsPasMg3842</vt:lpstr>
      <vt:lpstr>BlnsPasMg3850</vt:lpstr>
      <vt:lpstr>BlnsPasMg3851</vt:lpstr>
      <vt:lpstr>BlnsPasMg3852</vt:lpstr>
      <vt:lpstr>BlnsPasMg3910</vt:lpstr>
      <vt:lpstr>BlnsPasMg3920</vt:lpstr>
      <vt:lpstr>BlnsPasMg4000</vt:lpstr>
      <vt:lpstr>BlnsPasMg4100</vt:lpstr>
      <vt:lpstr>BlnsPasMg4200</vt:lpstr>
      <vt:lpstr>BlnspV_1</vt:lpstr>
      <vt:lpstr>BlnspV_2</vt:lpstr>
      <vt:lpstr>BlnspV_3</vt:lpstr>
      <vt:lpstr>BlnspV_4</vt:lpstr>
      <vt:lpstr>BlnspV_5</vt:lpstr>
      <vt:lpstr>BlnspV_6</vt:lpstr>
      <vt:lpstr>BlnspV_7</vt:lpstr>
      <vt:lpstr>BlnspV_8</vt:lpstr>
      <vt:lpstr>BlnspV_81</vt:lpstr>
      <vt:lpstr>BlnspV_82</vt:lpstr>
      <vt:lpstr>BlnspV_83</vt:lpstr>
      <vt:lpstr>BlnspV_V</vt:lpstr>
      <vt:lpstr>BlnsV_1</vt:lpstr>
      <vt:lpstr>BlnsV_2</vt:lpstr>
      <vt:lpstr>BlnsV_3</vt:lpstr>
      <vt:lpstr>BlnsV_4</vt:lpstr>
      <vt:lpstr>Bulstat</vt:lpstr>
      <vt:lpstr>Data</vt:lpstr>
      <vt:lpstr>NameP</vt:lpstr>
      <vt:lpstr>Баланс!Print_Area</vt:lpstr>
    </vt:vector>
  </TitlesOfParts>
  <Company>Pitagor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chet1</dc:creator>
  <cp:lastModifiedBy>chet1</cp:lastModifiedBy>
  <cp:lastPrinted>2020-03-07T12:52:58Z</cp:lastPrinted>
  <dcterms:created xsi:type="dcterms:W3CDTF">2002-11-20T07:50:07Z</dcterms:created>
  <dcterms:modified xsi:type="dcterms:W3CDTF">2020-03-07T12:53:35Z</dcterms:modified>
</cp:coreProperties>
</file>