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15" windowHeight="11505" activeTab="1"/>
  </bookViews>
  <sheets>
    <sheet name="OPR" sheetId="1" r:id="rId1"/>
    <sheet name="BALANS" sheetId="2" r:id="rId2"/>
    <sheet name="OSK" sheetId="3" r:id="rId3"/>
    <sheet name="OPP" sheetId="4" r:id="rId4"/>
  </sheets>
  <externalReferences>
    <externalReference r:id="rId7"/>
  </externalReferences>
  <definedNames>
    <definedName name="_xlnm.Print_Titles" localSheetId="1">'BALANS'!$9:$9</definedName>
    <definedName name="_xlnm.Print_Titles" localSheetId="0">'OPR'!$10:$10</definedName>
    <definedName name="_xlnm.Print_Titles" localSheetId="2">'OSK'!$7:$7</definedName>
  </definedNames>
  <calcPr fullCalcOnLoad="1"/>
</workbook>
</file>

<file path=xl/sharedStrings.xml><?xml version="1.0" encoding="utf-8"?>
<sst xmlns="http://schemas.openxmlformats.org/spreadsheetml/2006/main" count="659" uniqueCount="548">
  <si>
    <t>О Т Ч Е Т</t>
  </si>
  <si>
    <t>НАИМЕНОВАНИЕ НА РАЗХОДИТЕ</t>
  </si>
  <si>
    <t>Код на реда</t>
  </si>
  <si>
    <t>Сума (лв.)</t>
  </si>
  <si>
    <t>НАИМЕНОВАНИЕ НА ПРИХОДИТЕ</t>
  </si>
  <si>
    <t>Текуща година</t>
  </si>
  <si>
    <t>Предходна година</t>
  </si>
  <si>
    <t>а</t>
  </si>
  <si>
    <t>б</t>
  </si>
  <si>
    <t xml:space="preserve"> А. РАЗХОДИ </t>
  </si>
  <si>
    <t xml:space="preserve"> А. ПРИХОДИ </t>
  </si>
  <si>
    <t xml:space="preserve"> I. Разходи за оперативна дейност</t>
  </si>
  <si>
    <t xml:space="preserve"> I. Приходи от оперативна дейност</t>
  </si>
  <si>
    <t>Намаление на запасите от продукция и незавършено производство</t>
  </si>
  <si>
    <t>Нетни приходи от продажби</t>
  </si>
  <si>
    <t>15100</t>
  </si>
  <si>
    <t>Разходи за суровини, материали и външни услуги</t>
  </si>
  <si>
    <t xml:space="preserve">    Продукция</t>
  </si>
  <si>
    <t>15110</t>
  </si>
  <si>
    <t xml:space="preserve">    Суровини и  материали</t>
  </si>
  <si>
    <t>10210</t>
  </si>
  <si>
    <t xml:space="preserve">    Стоки</t>
  </si>
  <si>
    <t>15120</t>
  </si>
  <si>
    <t xml:space="preserve">    Външни услуги</t>
  </si>
  <si>
    <t>10220</t>
  </si>
  <si>
    <t xml:space="preserve">     Услуги</t>
  </si>
  <si>
    <t>15130</t>
  </si>
  <si>
    <t>Разходи за персонала</t>
  </si>
  <si>
    <t>10300</t>
  </si>
  <si>
    <t xml:space="preserve">               в т.ч.:</t>
  </si>
  <si>
    <t xml:space="preserve">   Приходи от търговско-посредническа дейност</t>
  </si>
  <si>
    <t>15131</t>
  </si>
  <si>
    <t>Разходи за възнаграждения</t>
  </si>
  <si>
    <t>10310</t>
  </si>
  <si>
    <t xml:space="preserve">   Приходи от наеми</t>
  </si>
  <si>
    <t>15132</t>
  </si>
  <si>
    <t>Разходи за осигуровки</t>
  </si>
  <si>
    <t>10320</t>
  </si>
  <si>
    <t>15200</t>
  </si>
  <si>
    <t xml:space="preserve">     от тях: осигуровки, свързани с пенсии</t>
  </si>
  <si>
    <t>10321</t>
  </si>
  <si>
    <t>Разходи за придобиване на активи по стопански начин</t>
  </si>
  <si>
    <t>15300</t>
  </si>
  <si>
    <t>Разходи за амортизация и обезценка</t>
  </si>
  <si>
    <t>10400</t>
  </si>
  <si>
    <t>Други приходи</t>
  </si>
  <si>
    <t>15400</t>
  </si>
  <si>
    <t>10410</t>
  </si>
  <si>
    <t xml:space="preserve">                 в т.ч.:</t>
  </si>
  <si>
    <t xml:space="preserve"> Приходи от финансирания</t>
  </si>
  <si>
    <t>15410</t>
  </si>
  <si>
    <t xml:space="preserve">    Разходи за амортизация</t>
  </si>
  <si>
    <t>10411</t>
  </si>
  <si>
    <t xml:space="preserve">      от тях: от правителството</t>
  </si>
  <si>
    <t>15411</t>
  </si>
  <si>
    <t xml:space="preserve">   Разходи от обезценка</t>
  </si>
  <si>
    <t>10412</t>
  </si>
  <si>
    <t xml:space="preserve"> Приходи от продажби на суровини и материали</t>
  </si>
  <si>
    <t>15420</t>
  </si>
  <si>
    <t>Разходи от обезценка на текущи(краткотрайни) активи</t>
  </si>
  <si>
    <t>10420</t>
  </si>
  <si>
    <t xml:space="preserve"> Приходи от продажби на дълготрайни активи</t>
  </si>
  <si>
    <t>15430</t>
  </si>
  <si>
    <t>Други разходи</t>
  </si>
  <si>
    <t>10500</t>
  </si>
  <si>
    <t xml:space="preserve">Общо за група I : </t>
  </si>
  <si>
    <t>15000</t>
  </si>
  <si>
    <t>Балансова стойност на продадените активи</t>
  </si>
  <si>
    <t>10510</t>
  </si>
  <si>
    <t xml:space="preserve"> II. Финансови разходи</t>
  </si>
  <si>
    <t>Провизии</t>
  </si>
  <si>
    <t>10520</t>
  </si>
  <si>
    <t xml:space="preserve"> Приходи от участия в дъщерни, асоциирани и смесени предприятия</t>
  </si>
  <si>
    <t>16100</t>
  </si>
  <si>
    <t>10000</t>
  </si>
  <si>
    <t xml:space="preserve">     в т.ч.: приходи от участия в предприятия от група</t>
  </si>
  <si>
    <t>16110</t>
  </si>
  <si>
    <t>Приходи от други инвеститори и заеми, признати като нетекущи (дълготрайни) активи</t>
  </si>
  <si>
    <t>16200</t>
  </si>
  <si>
    <t>Разходи от обезценка на финансови активи, вкл. инвестициите, признати като текущи(краткосрочни) активи</t>
  </si>
  <si>
    <t>11100</t>
  </si>
  <si>
    <t xml:space="preserve">   в т.ч.: приходи от предприятия  от група</t>
  </si>
  <si>
    <t>16210</t>
  </si>
  <si>
    <t xml:space="preserve">  в т.ч.: отрицателни разлики от промяна на валутни курсове</t>
  </si>
  <si>
    <t>11110</t>
  </si>
  <si>
    <t>Други лихви и финансови приходи</t>
  </si>
  <si>
    <t>16300</t>
  </si>
  <si>
    <t>Разходи за лихви и други финансови разходи</t>
  </si>
  <si>
    <t>11200</t>
  </si>
  <si>
    <t xml:space="preserve">                   в т.ч.: </t>
  </si>
  <si>
    <t xml:space="preserve">  Приходи от предприятия от група</t>
  </si>
  <si>
    <t>16310</t>
  </si>
  <si>
    <t xml:space="preserve">      Разходи свързани с предприятия от група</t>
  </si>
  <si>
    <t>11210</t>
  </si>
  <si>
    <t xml:space="preserve">  Положителни разлики от операции с финансови активи</t>
  </si>
  <si>
    <t>16320</t>
  </si>
  <si>
    <t xml:space="preserve">    Отрицателни разлики от операции с финансови активи</t>
  </si>
  <si>
    <t>11220</t>
  </si>
  <si>
    <t xml:space="preserve">  Положителни разлики от прромяна на валутни курсове</t>
  </si>
  <si>
    <t>16330</t>
  </si>
  <si>
    <t xml:space="preserve">Общо за група II : </t>
  </si>
  <si>
    <t>11000</t>
  </si>
  <si>
    <t>16000</t>
  </si>
  <si>
    <t xml:space="preserve"> Б. ПЕЧАЛБА ОТ ОБИЧАЙНА ДЕЙНОСТ</t>
  </si>
  <si>
    <t>14000</t>
  </si>
  <si>
    <t xml:space="preserve"> Б. ЗАГУБА ОТ ОБИЧАЙНА ДЕЙНОСТ</t>
  </si>
  <si>
    <t>19000</t>
  </si>
  <si>
    <t xml:space="preserve"> IІІ. Извънредни разходи</t>
  </si>
  <si>
    <t xml:space="preserve"> IІІ. Извънредни приходи</t>
  </si>
  <si>
    <t>17000</t>
  </si>
  <si>
    <t xml:space="preserve">   в т.ч.: за природни и други бедствия</t>
  </si>
  <si>
    <t>12100</t>
  </si>
  <si>
    <t xml:space="preserve">     в т.ч.: получени от застрахователни обезщетения</t>
  </si>
  <si>
    <t>17100</t>
  </si>
  <si>
    <t>13000</t>
  </si>
  <si>
    <t>18000</t>
  </si>
  <si>
    <t xml:space="preserve"> В. СЧЕТОВОДНА ПЕЧАЛБА (общо приходи - общо разходи)</t>
  </si>
  <si>
    <t>14100</t>
  </si>
  <si>
    <t xml:space="preserve"> ІV. Разходи за данъци от печалбата</t>
  </si>
  <si>
    <t>14200</t>
  </si>
  <si>
    <t xml:space="preserve"> В. СЧЕТОВОДНА ЗАГУБА (общо приходи - общо разходи)</t>
  </si>
  <si>
    <t>19100</t>
  </si>
  <si>
    <t>V.Други данъци, алтернативни на корпоративния данък</t>
  </si>
  <si>
    <t>14300</t>
  </si>
  <si>
    <t xml:space="preserve"> Г.ЗАГУБА (В +ІV+ V)</t>
  </si>
  <si>
    <t>19200</t>
  </si>
  <si>
    <t xml:space="preserve"> Г. ПЕЧАЛБА (В -ІV- V)</t>
  </si>
  <si>
    <t>14400</t>
  </si>
  <si>
    <t xml:space="preserve">Всичко (Общо разходи + ІV + V + Г):  </t>
  </si>
  <si>
    <t>14500</t>
  </si>
  <si>
    <t xml:space="preserve">Всичко (Общо приходи + Г):  </t>
  </si>
  <si>
    <t>19500</t>
  </si>
  <si>
    <t xml:space="preserve">                                                 (Б.Петкова)</t>
  </si>
  <si>
    <t xml:space="preserve">                             (инж.Й.Йорданов)</t>
  </si>
  <si>
    <t>АКТИВ</t>
  </si>
  <si>
    <t>ПАСИВ</t>
  </si>
  <si>
    <t>Сума - хлв</t>
  </si>
  <si>
    <t>РАЗДЕЛИ, ГРУПИ, СТАТИИ</t>
  </si>
  <si>
    <t>текуща година</t>
  </si>
  <si>
    <t>предходна година</t>
  </si>
  <si>
    <t>А. Записан, но невнесен капитал</t>
  </si>
  <si>
    <t>01000</t>
  </si>
  <si>
    <t>А. Собствен капитал</t>
  </si>
  <si>
    <t>Б.Нетекущи (дълготрайни) активи</t>
  </si>
  <si>
    <t>І. Записан капитал</t>
  </si>
  <si>
    <t>05100</t>
  </si>
  <si>
    <t>І.Нематериални активи</t>
  </si>
  <si>
    <t>Акционерен капитал</t>
  </si>
  <si>
    <t>05110</t>
  </si>
  <si>
    <t>Продукти от развойна дейност</t>
  </si>
  <si>
    <t>02110</t>
  </si>
  <si>
    <t>05111</t>
  </si>
  <si>
    <t>Концесии, патенти, лицензии, търговски марки, пограмни продукти и др.подобни права и активи</t>
  </si>
  <si>
    <t>02120</t>
  </si>
  <si>
    <t>05112</t>
  </si>
  <si>
    <t>в т.ч.: - за водноелектрически централи</t>
  </si>
  <si>
    <t>02121</t>
  </si>
  <si>
    <t xml:space="preserve">Други видове основен капитал </t>
  </si>
  <si>
    <t>05120</t>
  </si>
  <si>
    <t xml:space="preserve">          - за вятърни генератори</t>
  </si>
  <si>
    <t>02122</t>
  </si>
  <si>
    <t>05121</t>
  </si>
  <si>
    <t xml:space="preserve">         - за слънчеви колектори</t>
  </si>
  <si>
    <t>02123</t>
  </si>
  <si>
    <t>05200</t>
  </si>
  <si>
    <t xml:space="preserve">         - за термопомпи</t>
  </si>
  <si>
    <t>02124</t>
  </si>
  <si>
    <t>ІІІ. Резерв от последващи оценки</t>
  </si>
  <si>
    <t>05300</t>
  </si>
  <si>
    <t>Търговска репутация</t>
  </si>
  <si>
    <t>02130</t>
  </si>
  <si>
    <t xml:space="preserve">  в т.ч.:резерв от последващи оценки на финансови инструменти</t>
  </si>
  <si>
    <t>05310</t>
  </si>
  <si>
    <t>Предоставени аванси и нематериални активи в процес на изграждане</t>
  </si>
  <si>
    <t>02140</t>
  </si>
  <si>
    <t>IV. Резерви</t>
  </si>
  <si>
    <t>в т.ч.: - предоставени аванси</t>
  </si>
  <si>
    <t>02141</t>
  </si>
  <si>
    <t>Законови резерви</t>
  </si>
  <si>
    <t>05410</t>
  </si>
  <si>
    <t>Общо за група І</t>
  </si>
  <si>
    <t>02100</t>
  </si>
  <si>
    <t>Резерв, свързан с изкупени собствени акции</t>
  </si>
  <si>
    <t>05420</t>
  </si>
  <si>
    <t>IІ. Дълготрайни материални активи</t>
  </si>
  <si>
    <t>Резерв съгласно учредителен акт</t>
  </si>
  <si>
    <t>05430</t>
  </si>
  <si>
    <t>Земи и сгради</t>
  </si>
  <si>
    <t>02210</t>
  </si>
  <si>
    <t>05440</t>
  </si>
  <si>
    <t>02211</t>
  </si>
  <si>
    <t>79</t>
  </si>
  <si>
    <t xml:space="preserve">   в т.ч.: допълнителни резерви</t>
  </si>
  <si>
    <t>05441</t>
  </si>
  <si>
    <t>02212</t>
  </si>
  <si>
    <t>Общо за група IV</t>
  </si>
  <si>
    <t>05400</t>
  </si>
  <si>
    <t xml:space="preserve"> Машини, производствено оборудване и апаратура</t>
  </si>
  <si>
    <t>02220</t>
  </si>
  <si>
    <t>1</t>
  </si>
  <si>
    <t>V.Натрупана печалба (загуба) от минали години</t>
  </si>
  <si>
    <t>02221</t>
  </si>
  <si>
    <t>Неразпределена печалба</t>
  </si>
  <si>
    <t>05510</t>
  </si>
  <si>
    <t>02222</t>
  </si>
  <si>
    <t>Непокрита загуба</t>
  </si>
  <si>
    <t>05520</t>
  </si>
  <si>
    <t>02223</t>
  </si>
  <si>
    <t>Общо за група V</t>
  </si>
  <si>
    <t>05500</t>
  </si>
  <si>
    <t>02224</t>
  </si>
  <si>
    <t>VІ.Текуща печалба (загуба)</t>
  </si>
  <si>
    <t>05600</t>
  </si>
  <si>
    <t>Съоръжения и други</t>
  </si>
  <si>
    <t>02230</t>
  </si>
  <si>
    <t>Общо за раздел А</t>
  </si>
  <si>
    <t>05000</t>
  </si>
  <si>
    <t>Предоставени аванси и ДМА в процес на изграждане</t>
  </si>
  <si>
    <t>02240</t>
  </si>
  <si>
    <t>Б.Провизии и сходни задължения</t>
  </si>
  <si>
    <t>02241</t>
  </si>
  <si>
    <t>Провизии за пенсии и други подобни задължения</t>
  </si>
  <si>
    <t>06100</t>
  </si>
  <si>
    <t xml:space="preserve"> Общо по група IІ :</t>
  </si>
  <si>
    <t>02200</t>
  </si>
  <si>
    <t>Провизии за данъци</t>
  </si>
  <si>
    <t>06200</t>
  </si>
  <si>
    <t>III. Дългосрочни финансови активи</t>
  </si>
  <si>
    <t xml:space="preserve">   в т.ч.: отсрочени данъци</t>
  </si>
  <si>
    <t>06210</t>
  </si>
  <si>
    <t>Акции и дялове в предприятия от групата</t>
  </si>
  <si>
    <t>02310</t>
  </si>
  <si>
    <t>Други провизии и сходни задължения</t>
  </si>
  <si>
    <t>06300</t>
  </si>
  <si>
    <t>Предоставени земи на предприятия от групата</t>
  </si>
  <si>
    <t>02320</t>
  </si>
  <si>
    <t>Общо за раздел Б</t>
  </si>
  <si>
    <t>06000</t>
  </si>
  <si>
    <t>Акции и дялове  в асоциирани и смесени  предприятия</t>
  </si>
  <si>
    <t>02330</t>
  </si>
  <si>
    <t>В. Задължения</t>
  </si>
  <si>
    <t>Предоставени заеми, свързани с асоциирани и смесени  предприятия</t>
  </si>
  <si>
    <t>02340</t>
  </si>
  <si>
    <t>Облигационни заеми</t>
  </si>
  <si>
    <t>07100</t>
  </si>
  <si>
    <t>Дългосрочни инвестиции</t>
  </si>
  <si>
    <t>02350</t>
  </si>
  <si>
    <t xml:space="preserve">    До 1 година</t>
  </si>
  <si>
    <t>07101</t>
  </si>
  <si>
    <t>Други заеми</t>
  </si>
  <si>
    <t>02360</t>
  </si>
  <si>
    <t xml:space="preserve">    Над 1 година</t>
  </si>
  <si>
    <t>07102</t>
  </si>
  <si>
    <t>Изкупени собствени акции номинална стойност</t>
  </si>
  <si>
    <t>02370</t>
  </si>
  <si>
    <t>в т.ч.:</t>
  </si>
  <si>
    <t xml:space="preserve"> Общо по група III:</t>
  </si>
  <si>
    <t>02300</t>
  </si>
  <si>
    <t>Конвертируеми облигационни заеми</t>
  </si>
  <si>
    <t>07110</t>
  </si>
  <si>
    <t>IV. Отсрочени данъци</t>
  </si>
  <si>
    <t>02400</t>
  </si>
  <si>
    <t>02000</t>
  </si>
  <si>
    <t>07112</t>
  </si>
  <si>
    <t>В.Текущи (краткодълготрайни) активи</t>
  </si>
  <si>
    <t>Задължения към финансови предприятия</t>
  </si>
  <si>
    <t>07200</t>
  </si>
  <si>
    <t>I. Материални запаси</t>
  </si>
  <si>
    <t>07201</t>
  </si>
  <si>
    <t xml:space="preserve">Суровини и материали </t>
  </si>
  <si>
    <t>03110</t>
  </si>
  <si>
    <t>07202</t>
  </si>
  <si>
    <t xml:space="preserve">Незавършено производство   </t>
  </si>
  <si>
    <t>03120</t>
  </si>
  <si>
    <t>Получени аванси</t>
  </si>
  <si>
    <t>07300</t>
  </si>
  <si>
    <t xml:space="preserve">   в т.ч.: - Млади животни и животни за угояване и разплод</t>
  </si>
  <si>
    <t>03121</t>
  </si>
  <si>
    <t>07301</t>
  </si>
  <si>
    <t>Продукция и стоки</t>
  </si>
  <si>
    <t>03130</t>
  </si>
  <si>
    <t>07302</t>
  </si>
  <si>
    <t xml:space="preserve">    Продукция </t>
  </si>
  <si>
    <t>03131</t>
  </si>
  <si>
    <t>Задължения към доставчици</t>
  </si>
  <si>
    <t>07400</t>
  </si>
  <si>
    <t>03132</t>
  </si>
  <si>
    <t>07401</t>
  </si>
  <si>
    <t>Предоставени аванси</t>
  </si>
  <si>
    <t>03140</t>
  </si>
  <si>
    <t>07402</t>
  </si>
  <si>
    <t>03100</t>
  </si>
  <si>
    <t>Задължения по полици</t>
  </si>
  <si>
    <t>07500</t>
  </si>
  <si>
    <t>IІ. Вземания</t>
  </si>
  <si>
    <t>07501</t>
  </si>
  <si>
    <t xml:space="preserve">Вземания от клиенти и доставчици  </t>
  </si>
  <si>
    <t>03210</t>
  </si>
  <si>
    <t>07502</t>
  </si>
  <si>
    <t xml:space="preserve">    в т.ч.: над 1 година</t>
  </si>
  <si>
    <t>03211</t>
  </si>
  <si>
    <t>Задължения към предприятия от група</t>
  </si>
  <si>
    <t>07600</t>
  </si>
  <si>
    <t xml:space="preserve">Вземания отпредприятия от група </t>
  </si>
  <si>
    <t>03220</t>
  </si>
  <si>
    <t>07601</t>
  </si>
  <si>
    <t>03221</t>
  </si>
  <si>
    <t>07602</t>
  </si>
  <si>
    <t>Вземания, свързани с асоциации и смесени предприятия</t>
  </si>
  <si>
    <t>03230</t>
  </si>
  <si>
    <t>Задължения, свързани с асоциирани и смесени предприятия</t>
  </si>
  <si>
    <t>07700</t>
  </si>
  <si>
    <t xml:space="preserve">   в т.ч.: над  1 година</t>
  </si>
  <si>
    <t>03231</t>
  </si>
  <si>
    <t>07701</t>
  </si>
  <si>
    <t>Други вземания</t>
  </si>
  <si>
    <t>03240</t>
  </si>
  <si>
    <t>07702</t>
  </si>
  <si>
    <t>03241</t>
  </si>
  <si>
    <t>Други задължения</t>
  </si>
  <si>
    <t>07800</t>
  </si>
  <si>
    <t>03200</t>
  </si>
  <si>
    <t>07801</t>
  </si>
  <si>
    <t>IІІ. Инвестиции</t>
  </si>
  <si>
    <t>07802</t>
  </si>
  <si>
    <t>03310</t>
  </si>
  <si>
    <t>03320</t>
  </si>
  <si>
    <t>Към персонала</t>
  </si>
  <si>
    <t>07810</t>
  </si>
  <si>
    <t>Други инвестиции</t>
  </si>
  <si>
    <t>03330</t>
  </si>
  <si>
    <t>07811</t>
  </si>
  <si>
    <t>03300</t>
  </si>
  <si>
    <t>07812</t>
  </si>
  <si>
    <t>IV. Парични средства</t>
  </si>
  <si>
    <t>Осигурителни задължения</t>
  </si>
  <si>
    <t>07820</t>
  </si>
  <si>
    <t>Касови наличности и сметки в страната</t>
  </si>
  <si>
    <t>03410</t>
  </si>
  <si>
    <t>07821</t>
  </si>
  <si>
    <t xml:space="preserve">   Касови наличности в лева</t>
  </si>
  <si>
    <t>03411</t>
  </si>
  <si>
    <t>07822</t>
  </si>
  <si>
    <t xml:space="preserve">   Касови наличности във валута (левова равностойност)</t>
  </si>
  <si>
    <t>03412</t>
  </si>
  <si>
    <t>Данъчни задължения</t>
  </si>
  <si>
    <t>07830</t>
  </si>
  <si>
    <t xml:space="preserve">   Разплащателни сметки</t>
  </si>
  <si>
    <t>03413</t>
  </si>
  <si>
    <t>07831</t>
  </si>
  <si>
    <t xml:space="preserve">   Блокирани парични средства</t>
  </si>
  <si>
    <t>03414</t>
  </si>
  <si>
    <t>07832</t>
  </si>
  <si>
    <t>03415</t>
  </si>
  <si>
    <t>Общо за раздел В</t>
  </si>
  <si>
    <t>07000</t>
  </si>
  <si>
    <t>Касови наличности и сметки в  чужбина</t>
  </si>
  <si>
    <t>03420</t>
  </si>
  <si>
    <t>07001</t>
  </si>
  <si>
    <t>03421</t>
  </si>
  <si>
    <t>07002</t>
  </si>
  <si>
    <t xml:space="preserve">   Касови наличности във валута </t>
  </si>
  <si>
    <t>03422</t>
  </si>
  <si>
    <t xml:space="preserve">   Разплащателни сметки във валута</t>
  </si>
  <si>
    <t>03423</t>
  </si>
  <si>
    <t>Г. Финансирания и приходи за бъдещи периоди</t>
  </si>
  <si>
    <t>08000</t>
  </si>
  <si>
    <t xml:space="preserve">   Блокирани парични средства  във валута</t>
  </si>
  <si>
    <t>03424</t>
  </si>
  <si>
    <t>03400</t>
  </si>
  <si>
    <t>Финансирания</t>
  </si>
  <si>
    <t>08001</t>
  </si>
  <si>
    <t>Общо за раздел В:</t>
  </si>
  <si>
    <t>03000</t>
  </si>
  <si>
    <t>Приходи за бъдещи периоди</t>
  </si>
  <si>
    <t>08002</t>
  </si>
  <si>
    <t>Г.Разходи за бъдещи периоди</t>
  </si>
  <si>
    <t>04000</t>
  </si>
  <si>
    <t>Сума на актива ( А+Б+В+Г)</t>
  </si>
  <si>
    <t>04500</t>
  </si>
  <si>
    <t>Сума за пасива (А+Б+В+Г)</t>
  </si>
  <si>
    <t>08500</t>
  </si>
  <si>
    <t xml:space="preserve">                                                                                                   Дата:</t>
  </si>
  <si>
    <t>Управител: инж.Й.Йорданов</t>
  </si>
  <si>
    <t>Съставител:  Бонка Петкова</t>
  </si>
  <si>
    <t>(име, презиме, фамилия)</t>
  </si>
  <si>
    <t>(подпис)</t>
  </si>
  <si>
    <t>Лице за контакт: Бонка Петкова</t>
  </si>
  <si>
    <t>052 500 482</t>
  </si>
  <si>
    <t>(телефон)</t>
  </si>
  <si>
    <t>ЕИК по БУЛСТАТ: 813152902</t>
  </si>
  <si>
    <t xml:space="preserve">                                                                                                                                                                                                               хлв</t>
  </si>
  <si>
    <t>ПОКАЗАТЕЛИ</t>
  </si>
  <si>
    <t>записан капитал</t>
  </si>
  <si>
    <t>резерви от последващи оценки</t>
  </si>
  <si>
    <t>РЕЗЕРВИ</t>
  </si>
  <si>
    <t>фин. резултат от минали години</t>
  </si>
  <si>
    <t>текуща печалба / загуба</t>
  </si>
  <si>
    <t>ОБЩО собствен капитал</t>
  </si>
  <si>
    <t>съгл. учредителен акт</t>
  </si>
  <si>
    <t>други</t>
  </si>
  <si>
    <t>неразпределена печалба</t>
  </si>
  <si>
    <t>1.Салдо в началото на отчетния период</t>
  </si>
  <si>
    <t>2. Промени в счетоводната политика</t>
  </si>
  <si>
    <t>3. Грешки</t>
  </si>
  <si>
    <t>4. Салдо след промените в счетоводната политика и грешки</t>
  </si>
  <si>
    <t>5. Изменения за сметка на собствениците, в т.ч.:</t>
  </si>
  <si>
    <t xml:space="preserve">   - увеличения</t>
  </si>
  <si>
    <t xml:space="preserve">   - намаления</t>
  </si>
  <si>
    <t>6. Финансов резултат за текущия период</t>
  </si>
  <si>
    <t>7. Разпределение на печалбата</t>
  </si>
  <si>
    <t xml:space="preserve">  в т.ч. за дивиденти</t>
  </si>
  <si>
    <t>8. Покриване на загуба</t>
  </si>
  <si>
    <t>9. Последващи оценки на активи и пасиви</t>
  </si>
  <si>
    <t>10. Други изменения в собствение капитал</t>
  </si>
  <si>
    <t>11.Салдо в края на отчетния период</t>
  </si>
  <si>
    <t>12. Промени от преводи на годишни фин. отчети на предприятия в чужбина</t>
  </si>
  <si>
    <t>13.Собствен капитал в края на отчетния период</t>
  </si>
  <si>
    <t>Дата:</t>
  </si>
  <si>
    <t>гр.(с) :  В а р н а</t>
  </si>
  <si>
    <t xml:space="preserve">                                                                                                                                                                     хлв</t>
  </si>
  <si>
    <t>НАИМЕНОВАНИЕ НА ПАРИЧНИТЕ ПОТОЦИ</t>
  </si>
  <si>
    <t>плащания</t>
  </si>
  <si>
    <t>нетен поток</t>
  </si>
  <si>
    <t>А. Парични потоци от основна дейност</t>
  </si>
  <si>
    <t>Парични потоци, свързани с търговски контрагенти</t>
  </si>
  <si>
    <t>61531</t>
  </si>
  <si>
    <t>Парични потоци, свързани с краткосрочни финансови активи държани за търговски цели</t>
  </si>
  <si>
    <t>61532</t>
  </si>
  <si>
    <t>Парични потоци, свързани с трудови възнаграждения</t>
  </si>
  <si>
    <t>61533</t>
  </si>
  <si>
    <t>Парични потоци от лихви, комисионни, дивиденти и др. подобни</t>
  </si>
  <si>
    <t>61534</t>
  </si>
  <si>
    <t>Парични потоци от положителни и отрицателни валутни курсови разлики</t>
  </si>
  <si>
    <t>61535</t>
  </si>
  <si>
    <t>Платени и възстановени данъци върху печалбата</t>
  </si>
  <si>
    <t>61536</t>
  </si>
  <si>
    <t>Плащания при разпределения на печалби</t>
  </si>
  <si>
    <t>61537</t>
  </si>
  <si>
    <t>Други парични потоци от основната дейност</t>
  </si>
  <si>
    <t>61538</t>
  </si>
  <si>
    <t>61530</t>
  </si>
  <si>
    <t>Б. Парични потоци от инвестиционна дейност</t>
  </si>
  <si>
    <t>Парични потоци, свързани с дълготрайни активи</t>
  </si>
  <si>
    <t>61541</t>
  </si>
  <si>
    <t>Парични потоци, свързани с краткосрочни финансови активи</t>
  </si>
  <si>
    <t>61542</t>
  </si>
  <si>
    <t>Парични потоци, свързани с лихви, комисионни, дивиденти и др.подобни</t>
  </si>
  <si>
    <t>61543</t>
  </si>
  <si>
    <t>Парични потоци от бизнескомбинации-придобивания</t>
  </si>
  <si>
    <t>61544</t>
  </si>
  <si>
    <t>61545</t>
  </si>
  <si>
    <t>Други парични потоци от инвестиционна дейност</t>
  </si>
  <si>
    <t>61546</t>
  </si>
  <si>
    <t>61540</t>
  </si>
  <si>
    <t>В. Парични потоци от финансова дейност</t>
  </si>
  <si>
    <t>Парични потоци от емисия и обратно придобиване на ценни книжа</t>
  </si>
  <si>
    <t>61551</t>
  </si>
  <si>
    <t>Парични потоци от допълнителни вноски и връщането им на собствениците</t>
  </si>
  <si>
    <t>61552</t>
  </si>
  <si>
    <t>Парични потоци, свързани с получени или предоставени заеми</t>
  </si>
  <si>
    <t>61553</t>
  </si>
  <si>
    <t>61554</t>
  </si>
  <si>
    <t>Плащания на задължения по лизингови договори</t>
  </si>
  <si>
    <t>61555</t>
  </si>
  <si>
    <t>61556</t>
  </si>
  <si>
    <t>Други парични потоци от финансова дейност</t>
  </si>
  <si>
    <t>61557</t>
  </si>
  <si>
    <t>61550</t>
  </si>
  <si>
    <t>Г.Изменение на паричните средства през периода  (А + Б + В)</t>
  </si>
  <si>
    <t>61560</t>
  </si>
  <si>
    <t>Д. Парични средства в началото на периода</t>
  </si>
  <si>
    <t>61570</t>
  </si>
  <si>
    <t>х</t>
  </si>
  <si>
    <t>Е. Парични средства в края на периода</t>
  </si>
  <si>
    <t>61580</t>
  </si>
  <si>
    <t>Ръководител:  инж.Й.Йорданов</t>
  </si>
  <si>
    <t>Съставил: Б.Петкова</t>
  </si>
  <si>
    <t>Лице за контакти: Б.Петкова</t>
  </si>
  <si>
    <t>052 500 582</t>
  </si>
  <si>
    <t>постъпления</t>
  </si>
  <si>
    <r>
      <t xml:space="preserve">                                                         ЕИК по БУЛСТАТ  </t>
    </r>
    <r>
      <rPr>
        <b/>
        <sz val="10"/>
        <rFont val="Bookman Old Style"/>
        <family val="1"/>
      </rPr>
      <t>813152902</t>
    </r>
  </si>
  <si>
    <r>
      <t xml:space="preserve"> </t>
    </r>
    <r>
      <rPr>
        <b/>
        <sz val="6"/>
        <rFont val="Bookman Old Style"/>
        <family val="1"/>
      </rPr>
      <t>ОБЩО РАЗХОДИ (I + II + III):</t>
    </r>
  </si>
  <si>
    <r>
      <t xml:space="preserve"> </t>
    </r>
    <r>
      <rPr>
        <b/>
        <sz val="6"/>
        <rFont val="Bookman Old Style"/>
        <family val="1"/>
      </rPr>
      <t>ОБЩО ПРИХОДИ (I + II + III):</t>
    </r>
  </si>
  <si>
    <r>
      <t xml:space="preserve">                   </t>
    </r>
    <r>
      <rPr>
        <b/>
        <sz val="8"/>
        <rFont val="Bookman Old Style"/>
        <family val="1"/>
      </rPr>
      <t>ГЛ.СЧЕТОВОДИТЕЛ</t>
    </r>
    <r>
      <rPr>
        <sz val="8"/>
        <rFont val="Bookman Old Style"/>
        <family val="1"/>
      </rPr>
      <t>:..................</t>
    </r>
  </si>
  <si>
    <r>
      <t xml:space="preserve">                      </t>
    </r>
    <r>
      <rPr>
        <b/>
        <sz val="8"/>
        <rFont val="Bookman Old Style"/>
        <family val="1"/>
      </rPr>
      <t>УПРАВИТЕЛ</t>
    </r>
    <r>
      <rPr>
        <sz val="8"/>
        <rFont val="Bookman Old Style"/>
        <family val="1"/>
      </rPr>
      <t>:..............................</t>
    </r>
  </si>
  <si>
    <t>Увеличение на запасите от продукция и незавършено п-во</t>
  </si>
  <si>
    <t>Р-ди за амортизация и обезценка на ДМА и нематериални активи</t>
  </si>
  <si>
    <t xml:space="preserve">    котирани акции на финансови пазари </t>
  </si>
  <si>
    <t xml:space="preserve">    некотирани акции на финансови пазари</t>
  </si>
  <si>
    <t xml:space="preserve">Други резерви </t>
  </si>
  <si>
    <t xml:space="preserve">  Земи </t>
  </si>
  <si>
    <t xml:space="preserve">  Сгради </t>
  </si>
  <si>
    <t xml:space="preserve"> Общо за раздел Б:</t>
  </si>
  <si>
    <t xml:space="preserve"> Общо по група I:</t>
  </si>
  <si>
    <t xml:space="preserve"> Общо по група ІI:</t>
  </si>
  <si>
    <t xml:space="preserve"> Общо по група ІІI:</t>
  </si>
  <si>
    <t xml:space="preserve"> Общо по група ІV:</t>
  </si>
  <si>
    <r>
      <t xml:space="preserve">  </t>
    </r>
    <r>
      <rPr>
        <sz val="7"/>
        <rFont val="Bookman Old Style"/>
        <family val="1"/>
      </rPr>
      <t xml:space="preserve"> в т.ч.: допълнителен капитал (апортни вноски)</t>
    </r>
  </si>
  <si>
    <r>
      <t xml:space="preserve"> </t>
    </r>
    <r>
      <rPr>
        <sz val="7"/>
        <rFont val="Bookman Old Style"/>
        <family val="1"/>
      </rPr>
      <t xml:space="preserve"> Парични еквиваленти</t>
    </r>
  </si>
  <si>
    <r>
      <t xml:space="preserve">Име фирма: </t>
    </r>
    <r>
      <rPr>
        <b/>
        <sz val="11"/>
        <color indexed="8"/>
        <rFont val="Bookman Old Style"/>
        <family val="1"/>
      </rPr>
      <t>"ГЕОЗАЩИТА" - ЕООД"</t>
    </r>
  </si>
  <si>
    <r>
      <t>Име фирма:</t>
    </r>
    <r>
      <rPr>
        <b/>
        <sz val="11"/>
        <color indexed="8"/>
        <rFont val="Bookman Old Style"/>
        <family val="1"/>
      </rPr>
      <t xml:space="preserve"> "ГЕОЗАЩИТА" - ЕООД"</t>
    </r>
  </si>
  <si>
    <t>законо ви</t>
  </si>
  <si>
    <t>от изкупе ни собстве ни акции</t>
  </si>
  <si>
    <t>непо крита загуба</t>
  </si>
  <si>
    <t>премии от еми сии</t>
  </si>
  <si>
    <t xml:space="preserve">  </t>
  </si>
  <si>
    <t xml:space="preserve">Текущ период      </t>
  </si>
  <si>
    <t xml:space="preserve">Предходен период        </t>
  </si>
  <si>
    <t>3957</t>
  </si>
  <si>
    <r>
      <t>ІІ</t>
    </r>
    <r>
      <rPr>
        <sz val="7"/>
        <color indexed="8"/>
        <rFont val="Bookman Old Style"/>
        <family val="1"/>
      </rPr>
      <t>. Премии от емисии</t>
    </r>
  </si>
  <si>
    <t>65</t>
  </si>
  <si>
    <t>5</t>
  </si>
  <si>
    <t>за приходите и разходите (двустранен) на "ГЕОЗАЩИТА" -ЕООД - Варна към  31.12.2019 г.</t>
  </si>
  <si>
    <t>12000</t>
  </si>
  <si>
    <t>С Ч Е Т О В О Д Е Н    Б А Л А Н С  към 31.12.2019 г.  на "ГЕОЗАЩИТА" - ЕООД - ВАРНА</t>
  </si>
  <si>
    <t>100</t>
  </si>
  <si>
    <t>104</t>
  </si>
  <si>
    <t>6</t>
  </si>
  <si>
    <t>3</t>
  </si>
  <si>
    <t>40</t>
  </si>
  <si>
    <t>34</t>
  </si>
  <si>
    <t>4103</t>
  </si>
  <si>
    <t>4098</t>
  </si>
  <si>
    <t>4105</t>
  </si>
  <si>
    <t>4102</t>
  </si>
  <si>
    <t>108</t>
  </si>
  <si>
    <t>103</t>
  </si>
  <si>
    <t>22</t>
  </si>
  <si>
    <t>125</t>
  </si>
  <si>
    <t>183</t>
  </si>
  <si>
    <t>15</t>
  </si>
  <si>
    <t>87</t>
  </si>
  <si>
    <t>198</t>
  </si>
  <si>
    <t>1139</t>
  </si>
  <si>
    <t>646</t>
  </si>
  <si>
    <t>14</t>
  </si>
  <si>
    <t>10</t>
  </si>
  <si>
    <t>1125</t>
  </si>
  <si>
    <t>636</t>
  </si>
  <si>
    <t>1334</t>
  </si>
  <si>
    <t>967</t>
  </si>
  <si>
    <t>5454</t>
  </si>
  <si>
    <t>5076</t>
  </si>
  <si>
    <t>24.01.2020 г.</t>
  </si>
  <si>
    <r>
      <t>ОТЧЕТ ЗА СОБСТВЕНИЯ КАПИТАЛ ЗА 31</t>
    </r>
    <r>
      <rPr>
        <b/>
        <sz val="12"/>
        <color indexed="8"/>
        <rFont val="Bookman Old Style"/>
        <family val="1"/>
      </rPr>
      <t>.12.2019 г.</t>
    </r>
  </si>
  <si>
    <r>
      <t>ОТЧЕТ ЗА ПАРИЧНИТЕ ПОТОЦИ ПО ПРЕКИЯ МЕТОД ЗА  31</t>
    </r>
    <r>
      <rPr>
        <b/>
        <sz val="14"/>
        <color indexed="8"/>
        <rFont val="Bookman Old Style"/>
        <family val="1"/>
      </rPr>
      <t>.12.2019 Г.</t>
    </r>
  </si>
  <si>
    <t>24.01.2020  г.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</si>
</sst>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\-mmm\-yyyy"/>
    <numFmt numFmtId="165" formatCode="_-* #,##0.00,_л_в_-;\-* #,##0.00,_л_в_-;_-* \-??\ _л_в_-;_-@_-"/>
    <numFmt numFmtId="166" formatCode="dd/mm/yyyy"/>
    <numFmt numFmtId="167" formatCode="#,##0.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18"/>
      <name val="Bookman Old Style"/>
      <family val="1"/>
    </font>
    <font>
      <sz val="11"/>
      <name val="Bookman Old Style"/>
      <family val="1"/>
    </font>
    <font>
      <b/>
      <sz val="6"/>
      <name val="Bookman Old Style"/>
      <family val="1"/>
    </font>
    <font>
      <sz val="6"/>
      <name val="Bookman Old Style"/>
      <family val="1"/>
    </font>
    <font>
      <sz val="6"/>
      <color indexed="8"/>
      <name val="Bookman Old Style"/>
      <family val="1"/>
    </font>
    <font>
      <b/>
      <sz val="6"/>
      <color indexed="8"/>
      <name val="Bookman Old Style"/>
      <family val="1"/>
    </font>
    <font>
      <sz val="8"/>
      <name val="Bookman Old Style"/>
      <family val="1"/>
    </font>
    <font>
      <b/>
      <sz val="8"/>
      <name val="Bookman Old Style"/>
      <family val="1"/>
    </font>
    <font>
      <b/>
      <i/>
      <sz val="8"/>
      <name val="Bookman Old Style"/>
      <family val="1"/>
    </font>
    <font>
      <b/>
      <sz val="5"/>
      <name val="Bookman Old Style"/>
      <family val="1"/>
    </font>
    <font>
      <sz val="5"/>
      <name val="Bookman Old Style"/>
      <family val="1"/>
    </font>
    <font>
      <b/>
      <sz val="16"/>
      <name val="Bookman Old Style"/>
      <family val="1"/>
    </font>
    <font>
      <b/>
      <sz val="7"/>
      <name val="Bookman Old Style"/>
      <family val="1"/>
    </font>
    <font>
      <sz val="7"/>
      <name val="Bookman Old Style"/>
      <family val="1"/>
    </font>
    <font>
      <vertAlign val="superscript"/>
      <sz val="7"/>
      <name val="Bookman Old Style"/>
      <family val="1"/>
    </font>
    <font>
      <b/>
      <sz val="11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2"/>
      <color indexed="10"/>
      <name val="Bookman Old Style"/>
      <family val="1"/>
    </font>
    <font>
      <vertAlign val="superscript"/>
      <sz val="10"/>
      <name val="Bookman Old Style"/>
      <family val="1"/>
    </font>
    <font>
      <b/>
      <i/>
      <sz val="9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i/>
      <sz val="9"/>
      <name val="Bookman Old Style"/>
      <family val="1"/>
    </font>
    <font>
      <b/>
      <sz val="14"/>
      <color indexed="8"/>
      <name val="Bookman Old Style"/>
      <family val="1"/>
    </font>
    <font>
      <b/>
      <sz val="10"/>
      <color indexed="10"/>
      <name val="Bookman Old Style"/>
      <family val="1"/>
    </font>
    <font>
      <b/>
      <sz val="12"/>
      <name val="Bookman Old Style"/>
      <family val="1"/>
    </font>
    <font>
      <sz val="7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Bookman Old Style"/>
      <family val="1"/>
    </font>
    <font>
      <sz val="9"/>
      <color indexed="8"/>
      <name val="Bookman Old Style"/>
      <family val="1"/>
    </font>
    <font>
      <sz val="10"/>
      <color indexed="8"/>
      <name val="Bookman Old Style"/>
      <family val="1"/>
    </font>
    <font>
      <sz val="9"/>
      <color indexed="8"/>
      <name val="Calibri"/>
      <family val="2"/>
    </font>
    <font>
      <sz val="12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1"/>
      <name val="Bookman Old Style"/>
      <family val="1"/>
    </font>
    <font>
      <sz val="7"/>
      <color theme="1"/>
      <name val="Bookman Old Style"/>
      <family val="1"/>
    </font>
    <font>
      <sz val="9"/>
      <color theme="1"/>
      <name val="Bookman Old Style"/>
      <family val="1"/>
    </font>
    <font>
      <sz val="10"/>
      <color theme="1"/>
      <name val="Bookman Old Style"/>
      <family val="1"/>
    </font>
    <font>
      <sz val="9"/>
      <color theme="1"/>
      <name val="Calibri"/>
      <family val="2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4"/>
      <color theme="1"/>
      <name val="Bookman Old Styl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/>
      <top style="thin">
        <color indexed="8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/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uble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double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>
        <color indexed="8"/>
      </left>
      <right style="thin"/>
      <top style="medium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double"/>
      <top style="thin">
        <color indexed="8"/>
      </top>
      <bottom style="thin"/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double"/>
      <top style="thin"/>
      <bottom style="thin"/>
    </border>
    <border>
      <left style="thin">
        <color indexed="8"/>
      </left>
      <right style="double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>
        <color indexed="8"/>
      </right>
      <top style="double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/>
      <bottom>
        <color indexed="63"/>
      </bottom>
    </border>
    <border>
      <left style="double"/>
      <right style="thin">
        <color indexed="8"/>
      </right>
      <top style="double"/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double"/>
      <top style="thin"/>
      <bottom style="medium">
        <color indexed="8"/>
      </bottom>
    </border>
    <border>
      <left style="double"/>
      <right>
        <color indexed="63"/>
      </right>
      <top style="thin"/>
      <bottom style="medium">
        <color indexed="8"/>
      </bottom>
    </border>
    <border>
      <left>
        <color indexed="63"/>
      </left>
      <right style="medium"/>
      <top style="thin"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9" borderId="6" applyNumberFormat="0" applyAlignment="0" applyProtection="0"/>
    <xf numFmtId="0" fontId="64" fillId="29" borderId="2" applyNumberFormat="0" applyAlignment="0" applyProtection="0"/>
    <xf numFmtId="0" fontId="65" fillId="30" borderId="7" applyNumberFormat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</cellStyleXfs>
  <cellXfs count="39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wrapText="1"/>
    </xf>
    <xf numFmtId="0" fontId="72" fillId="0" borderId="0" xfId="0" applyFont="1" applyAlignment="1">
      <alignment/>
    </xf>
    <xf numFmtId="49" fontId="72" fillId="0" borderId="0" xfId="0" applyNumberFormat="1" applyFont="1" applyAlignment="1">
      <alignment/>
    </xf>
    <xf numFmtId="4" fontId="72" fillId="0" borderId="0" xfId="0" applyNumberFormat="1" applyFont="1" applyAlignment="1" applyProtection="1">
      <alignment/>
      <protection/>
    </xf>
    <xf numFmtId="0" fontId="72" fillId="0" borderId="0" xfId="0" applyFont="1" applyBorder="1" applyAlignment="1">
      <alignment wrapText="1"/>
    </xf>
    <xf numFmtId="4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72" fillId="0" borderId="0" xfId="0" applyFont="1" applyAlignment="1">
      <alignment vertical="top" wrapText="1"/>
    </xf>
    <xf numFmtId="0" fontId="9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0" fillId="7" borderId="10" xfId="0" applyFont="1" applyFill="1" applyBorder="1" applyAlignment="1" applyProtection="1">
      <alignment horizontal="center" vertical="center"/>
      <protection hidden="1"/>
    </xf>
    <xf numFmtId="49" fontId="10" fillId="7" borderId="11" xfId="0" applyNumberFormat="1" applyFont="1" applyFill="1" applyBorder="1" applyAlignment="1" applyProtection="1">
      <alignment horizontal="center" vertical="center"/>
      <protection hidden="1"/>
    </xf>
    <xf numFmtId="0" fontId="10" fillId="7" borderId="11" xfId="0" applyFont="1" applyFill="1" applyBorder="1" applyAlignment="1" applyProtection="1">
      <alignment horizontal="center"/>
      <protection hidden="1"/>
    </xf>
    <xf numFmtId="0" fontId="10" fillId="7" borderId="12" xfId="0" applyFont="1" applyFill="1" applyBorder="1" applyAlignment="1" applyProtection="1">
      <alignment horizontal="center"/>
      <protection hidden="1"/>
    </xf>
    <xf numFmtId="0" fontId="10" fillId="7" borderId="13" xfId="0" applyFont="1" applyFill="1" applyBorder="1" applyAlignment="1" applyProtection="1">
      <alignment horizontal="center" vertical="center"/>
      <protection hidden="1"/>
    </xf>
    <xf numFmtId="49" fontId="10" fillId="7" borderId="14" xfId="0" applyNumberFormat="1" applyFont="1" applyFill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/>
      <protection hidden="1"/>
    </xf>
    <xf numFmtId="49" fontId="6" fillId="0" borderId="16" xfId="0" applyNumberFormat="1" applyFont="1" applyBorder="1" applyAlignment="1">
      <alignment horizontal="right"/>
    </xf>
    <xf numFmtId="0" fontId="11" fillId="0" borderId="17" xfId="0" applyFont="1" applyBorder="1" applyAlignment="1" applyProtection="1">
      <alignment horizontal="center"/>
      <protection hidden="1"/>
    </xf>
    <xf numFmtId="0" fontId="11" fillId="0" borderId="18" xfId="0" applyFont="1" applyBorder="1" applyAlignment="1" applyProtection="1">
      <alignment horizontal="center"/>
      <protection hidden="1"/>
    </xf>
    <xf numFmtId="0" fontId="10" fillId="0" borderId="19" xfId="0" applyFont="1" applyBorder="1" applyAlignment="1" applyProtection="1">
      <alignment/>
      <protection hidden="1"/>
    </xf>
    <xf numFmtId="49" fontId="11" fillId="0" borderId="0" xfId="0" applyNumberFormat="1" applyFont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0" fillId="0" borderId="22" xfId="0" applyFont="1" applyBorder="1" applyAlignment="1" applyProtection="1">
      <alignment/>
      <protection hidden="1"/>
    </xf>
    <xf numFmtId="49" fontId="6" fillId="0" borderId="23" xfId="0" applyNumberFormat="1" applyFont="1" applyBorder="1" applyAlignment="1">
      <alignment horizontal="right"/>
    </xf>
    <xf numFmtId="0" fontId="11" fillId="0" borderId="24" xfId="0" applyFont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center"/>
      <protection hidden="1"/>
    </xf>
    <xf numFmtId="0" fontId="10" fillId="0" borderId="26" xfId="0" applyFont="1" applyBorder="1" applyAlignment="1" applyProtection="1">
      <alignment/>
      <protection hidden="1"/>
    </xf>
    <xf numFmtId="49" fontId="11" fillId="0" borderId="27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 applyProtection="1">
      <alignment wrapText="1"/>
      <protection hidden="1"/>
    </xf>
    <xf numFmtId="49" fontId="11" fillId="0" borderId="17" xfId="0" applyNumberFormat="1" applyFont="1" applyBorder="1" applyAlignment="1" applyProtection="1">
      <alignment horizontal="center" wrapText="1"/>
      <protection hidden="1"/>
    </xf>
    <xf numFmtId="0" fontId="11" fillId="33" borderId="29" xfId="0" applyFont="1" applyFill="1" applyBorder="1" applyAlignment="1">
      <alignment/>
    </xf>
    <xf numFmtId="0" fontId="11" fillId="0" borderId="30" xfId="0" applyFont="1" applyBorder="1" applyAlignment="1" applyProtection="1">
      <alignment/>
      <protection hidden="1"/>
    </xf>
    <xf numFmtId="49" fontId="11" fillId="0" borderId="24" xfId="0" applyNumberFormat="1" applyFont="1" applyBorder="1" applyAlignment="1" applyProtection="1">
      <alignment horizontal="center" wrapText="1"/>
      <protection hidden="1"/>
    </xf>
    <xf numFmtId="49" fontId="11" fillId="0" borderId="24" xfId="49" applyNumberFormat="1" applyFont="1" applyFill="1" applyBorder="1" applyAlignment="1" applyProtection="1">
      <alignment horizontal="center" wrapText="1"/>
      <protection locked="0"/>
    </xf>
    <xf numFmtId="0" fontId="11" fillId="33" borderId="26" xfId="0" applyFont="1" applyFill="1" applyBorder="1" applyAlignment="1" applyProtection="1">
      <alignment/>
      <protection hidden="1"/>
    </xf>
    <xf numFmtId="49" fontId="12" fillId="0" borderId="24" xfId="49" applyNumberFormat="1" applyFont="1" applyFill="1" applyBorder="1" applyAlignment="1" applyProtection="1">
      <alignment horizontal="center" wrapText="1"/>
      <protection hidden="1"/>
    </xf>
    <xf numFmtId="0" fontId="11" fillId="0" borderId="30" xfId="0" applyFont="1" applyBorder="1" applyAlignment="1" applyProtection="1">
      <alignment horizontal="left"/>
      <protection hidden="1"/>
    </xf>
    <xf numFmtId="0" fontId="11" fillId="0" borderId="29" xfId="0" applyFont="1" applyBorder="1" applyAlignment="1">
      <alignment/>
    </xf>
    <xf numFmtId="0" fontId="11" fillId="0" borderId="30" xfId="0" applyFont="1" applyBorder="1" applyAlignment="1" applyProtection="1">
      <alignment wrapText="1"/>
      <protection hidden="1"/>
    </xf>
    <xf numFmtId="49" fontId="11" fillId="34" borderId="24" xfId="49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Alignment="1">
      <alignment/>
    </xf>
    <xf numFmtId="0" fontId="11" fillId="0" borderId="31" xfId="0" applyFont="1" applyBorder="1" applyAlignment="1" applyProtection="1">
      <alignment horizontal="left"/>
      <protection hidden="1"/>
    </xf>
    <xf numFmtId="0" fontId="11" fillId="33" borderId="29" xfId="0" applyFont="1" applyFill="1" applyBorder="1" applyAlignment="1" applyProtection="1">
      <alignment horizontal="left"/>
      <protection hidden="1"/>
    </xf>
    <xf numFmtId="0" fontId="11" fillId="0" borderId="27" xfId="0" applyFont="1" applyBorder="1" applyAlignment="1" applyProtection="1">
      <alignment horizontal="left" wrapText="1"/>
      <protection hidden="1"/>
    </xf>
    <xf numFmtId="49" fontId="11" fillId="34" borderId="26" xfId="49" applyNumberFormat="1" applyFont="1" applyFill="1" applyBorder="1" applyAlignment="1" applyProtection="1">
      <alignment horizontal="center" wrapText="1"/>
      <protection locked="0"/>
    </xf>
    <xf numFmtId="0" fontId="11" fillId="0" borderId="27" xfId="0" applyFont="1" applyBorder="1" applyAlignment="1" applyProtection="1">
      <alignment horizontal="left"/>
      <protection hidden="1"/>
    </xf>
    <xf numFmtId="0" fontId="10" fillId="0" borderId="26" xfId="0" applyFont="1" applyBorder="1" applyAlignment="1" applyProtection="1">
      <alignment horizontal="right"/>
      <protection hidden="1"/>
    </xf>
    <xf numFmtId="49" fontId="10" fillId="0" borderId="27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/>
    </xf>
    <xf numFmtId="0" fontId="10" fillId="0" borderId="30" xfId="0" applyFont="1" applyBorder="1" applyAlignment="1" applyProtection="1">
      <alignment horizontal="right"/>
      <protection hidden="1"/>
    </xf>
    <xf numFmtId="49" fontId="13" fillId="0" borderId="24" xfId="49" applyNumberFormat="1" applyFont="1" applyFill="1" applyBorder="1" applyAlignment="1" applyProtection="1">
      <alignment horizontal="center" wrapText="1"/>
      <protection hidden="1"/>
    </xf>
    <xf numFmtId="0" fontId="10" fillId="0" borderId="24" xfId="0" applyFont="1" applyBorder="1" applyAlignment="1" applyProtection="1">
      <alignment horizontal="center"/>
      <protection hidden="1"/>
    </xf>
    <xf numFmtId="0" fontId="10" fillId="0" borderId="30" xfId="0" applyFont="1" applyBorder="1" applyAlignment="1" applyProtection="1">
      <alignment/>
      <protection hidden="1"/>
    </xf>
    <xf numFmtId="0" fontId="11" fillId="33" borderId="29" xfId="0" applyFont="1" applyFill="1" applyBorder="1" applyAlignment="1">
      <alignment wrapText="1"/>
    </xf>
    <xf numFmtId="0" fontId="10" fillId="0" borderId="30" xfId="0" applyFont="1" applyBorder="1" applyAlignment="1" applyProtection="1">
      <alignment horizontal="left"/>
      <protection hidden="1"/>
    </xf>
    <xf numFmtId="0" fontId="10" fillId="0" borderId="26" xfId="0" applyFont="1" applyBorder="1" applyAlignment="1" applyProtection="1">
      <alignment horizontal="left"/>
      <protection hidden="1"/>
    </xf>
    <xf numFmtId="0" fontId="10" fillId="0" borderId="30" xfId="0" applyFont="1" applyBorder="1" applyAlignment="1" applyProtection="1">
      <alignment vertical="center" wrapText="1"/>
      <protection hidden="1"/>
    </xf>
    <xf numFmtId="0" fontId="10" fillId="0" borderId="26" xfId="0" applyFont="1" applyBorder="1" applyAlignment="1" applyProtection="1">
      <alignment vertical="center" wrapText="1"/>
      <protection hidden="1"/>
    </xf>
    <xf numFmtId="0" fontId="11" fillId="0" borderId="32" xfId="0" applyFont="1" applyBorder="1" applyAlignment="1">
      <alignment/>
    </xf>
    <xf numFmtId="49" fontId="11" fillId="0" borderId="24" xfId="49" applyNumberFormat="1" applyFont="1" applyFill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right"/>
      <protection hidden="1"/>
    </xf>
    <xf numFmtId="49" fontId="10" fillId="0" borderId="24" xfId="0" applyNumberFormat="1" applyFont="1" applyBorder="1" applyAlignment="1" applyProtection="1">
      <alignment horizontal="center" wrapText="1"/>
      <protection hidden="1"/>
    </xf>
    <xf numFmtId="0" fontId="11" fillId="0" borderId="26" xfId="0" applyFont="1" applyBorder="1" applyAlignment="1" applyProtection="1">
      <alignment horizontal="right"/>
      <protection hidden="1"/>
    </xf>
    <xf numFmtId="0" fontId="10" fillId="33" borderId="26" xfId="0" applyFont="1" applyFill="1" applyBorder="1" applyAlignment="1" applyProtection="1">
      <alignment/>
      <protection hidden="1"/>
    </xf>
    <xf numFmtId="0" fontId="10" fillId="0" borderId="32" xfId="0" applyFont="1" applyBorder="1" applyAlignment="1">
      <alignment/>
    </xf>
    <xf numFmtId="49" fontId="10" fillId="0" borderId="33" xfId="0" applyNumberFormat="1" applyFont="1" applyBorder="1" applyAlignment="1" applyProtection="1">
      <alignment horizontal="center" wrapText="1"/>
      <protection hidden="1"/>
    </xf>
    <xf numFmtId="0" fontId="10" fillId="0" borderId="33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/>
      <protection hidden="1"/>
    </xf>
    <xf numFmtId="49" fontId="9" fillId="0" borderId="0" xfId="0" applyNumberFormat="1" applyFont="1" applyAlignment="1" applyProtection="1">
      <alignment horizontal="right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left"/>
      <protection hidden="1"/>
    </xf>
    <xf numFmtId="49" fontId="14" fillId="0" borderId="0" xfId="0" applyNumberFormat="1" applyFont="1" applyAlignment="1" applyProtection="1">
      <alignment horizontal="right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4" fillId="0" borderId="0" xfId="0" applyFont="1" applyAlignment="1">
      <alignment/>
    </xf>
    <xf numFmtId="0" fontId="16" fillId="0" borderId="0" xfId="0" applyFont="1" applyAlignment="1" applyProtection="1">
      <alignment/>
      <protection hidden="1"/>
    </xf>
    <xf numFmtId="49" fontId="16" fillId="0" borderId="0" xfId="0" applyNumberFormat="1" applyFont="1" applyAlignment="1" applyProtection="1">
      <alignment horizontal="right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/>
      <protection hidden="1"/>
    </xf>
    <xf numFmtId="0" fontId="16" fillId="0" borderId="0" xfId="0" applyFont="1" applyAlignment="1">
      <alignment/>
    </xf>
    <xf numFmtId="0" fontId="72" fillId="0" borderId="0" xfId="0" applyFont="1" applyAlignment="1">
      <alignment horizontal="left"/>
    </xf>
    <xf numFmtId="49" fontId="72" fillId="0" borderId="0" xfId="0" applyNumberFormat="1" applyFont="1" applyAlignment="1">
      <alignment horizontal="left"/>
    </xf>
    <xf numFmtId="4" fontId="72" fillId="0" borderId="0" xfId="0" applyNumberFormat="1" applyFont="1" applyAlignment="1" applyProtection="1">
      <alignment horizontal="left"/>
      <protection/>
    </xf>
    <xf numFmtId="0" fontId="72" fillId="0" borderId="0" xfId="0" applyFont="1" applyBorder="1" applyAlignment="1">
      <alignment horizontal="left" wrapText="1"/>
    </xf>
    <xf numFmtId="4" fontId="6" fillId="0" borderId="0" xfId="0" applyNumberFormat="1" applyFont="1" applyAlignment="1" applyProtection="1">
      <alignment horizontal="left"/>
      <protection/>
    </xf>
    <xf numFmtId="0" fontId="72" fillId="7" borderId="34" xfId="0" applyFont="1" applyFill="1" applyBorder="1" applyAlignment="1">
      <alignment horizontal="left"/>
    </xf>
    <xf numFmtId="0" fontId="72" fillId="7" borderId="35" xfId="0" applyFont="1" applyFill="1" applyBorder="1" applyAlignment="1">
      <alignment horizontal="left"/>
    </xf>
    <xf numFmtId="0" fontId="15" fillId="35" borderId="36" xfId="0" applyFont="1" applyFill="1" applyBorder="1" applyAlignment="1">
      <alignment horizontal="center" vertical="center" wrapText="1"/>
    </xf>
    <xf numFmtId="0" fontId="15" fillId="35" borderId="37" xfId="0" applyFont="1" applyFill="1" applyBorder="1" applyAlignment="1">
      <alignment horizontal="center" vertical="center" wrapText="1"/>
    </xf>
    <xf numFmtId="0" fontId="15" fillId="35" borderId="38" xfId="0" applyFont="1" applyFill="1" applyBorder="1" applyAlignment="1">
      <alignment horizontal="center" vertical="center" wrapText="1"/>
    </xf>
    <xf numFmtId="0" fontId="15" fillId="35" borderId="39" xfId="0" applyFont="1" applyFill="1" applyBorder="1" applyAlignment="1">
      <alignment horizontal="center" vertical="center" wrapText="1"/>
    </xf>
    <xf numFmtId="0" fontId="15" fillId="35" borderId="40" xfId="0" applyFont="1" applyFill="1" applyBorder="1" applyAlignment="1">
      <alignment horizontal="center" vertical="center" wrapText="1"/>
    </xf>
    <xf numFmtId="0" fontId="15" fillId="35" borderId="41" xfId="0" applyFont="1" applyFill="1" applyBorder="1" applyAlignment="1">
      <alignment horizontal="center" vertical="center" wrapText="1"/>
    </xf>
    <xf numFmtId="0" fontId="15" fillId="35" borderId="42" xfId="0" applyFont="1" applyFill="1" applyBorder="1" applyAlignment="1">
      <alignment horizontal="center" vertical="center" wrapText="1"/>
    </xf>
    <xf numFmtId="0" fontId="15" fillId="35" borderId="43" xfId="0" applyFont="1" applyFill="1" applyBorder="1" applyAlignment="1">
      <alignment horizontal="center" vertical="center" wrapText="1"/>
    </xf>
    <xf numFmtId="0" fontId="72" fillId="0" borderId="44" xfId="0" applyFont="1" applyBorder="1" applyAlignment="1">
      <alignment/>
    </xf>
    <xf numFmtId="49" fontId="21" fillId="36" borderId="27" xfId="0" applyNumberFormat="1" applyFont="1" applyFill="1" applyBorder="1" applyAlignment="1">
      <alignment horizontal="center" vertical="center" wrapText="1"/>
    </xf>
    <xf numFmtId="0" fontId="20" fillId="36" borderId="27" xfId="0" applyFont="1" applyFill="1" applyBorder="1" applyAlignment="1">
      <alignment horizontal="right" vertical="center" wrapText="1"/>
    </xf>
    <xf numFmtId="0" fontId="20" fillId="36" borderId="45" xfId="0" applyFont="1" applyFill="1" applyBorder="1" applyAlignment="1">
      <alignment horizontal="right" vertical="center" wrapText="1"/>
    </xf>
    <xf numFmtId="0" fontId="21" fillId="36" borderId="26" xfId="0" applyFont="1" applyFill="1" applyBorder="1" applyAlignment="1">
      <alignment horizontal="left"/>
    </xf>
    <xf numFmtId="49" fontId="21" fillId="36" borderId="27" xfId="0" applyNumberFormat="1" applyFont="1" applyFill="1" applyBorder="1" applyAlignment="1">
      <alignment horizontal="center" wrapText="1"/>
    </xf>
    <xf numFmtId="0" fontId="21" fillId="36" borderId="46" xfId="0" applyFont="1" applyFill="1" applyBorder="1" applyAlignment="1">
      <alignment horizontal="left" vertical="center" wrapText="1"/>
    </xf>
    <xf numFmtId="0" fontId="21" fillId="36" borderId="27" xfId="0" applyFont="1" applyFill="1" applyBorder="1" applyAlignment="1">
      <alignment horizontal="right" vertical="center" wrapText="1"/>
    </xf>
    <xf numFmtId="0" fontId="21" fillId="36" borderId="45" xfId="0" applyFont="1" applyFill="1" applyBorder="1" applyAlignment="1">
      <alignment horizontal="right" vertical="center" wrapText="1"/>
    </xf>
    <xf numFmtId="0" fontId="21" fillId="36" borderId="47" xfId="0" applyFont="1" applyFill="1" applyBorder="1" applyAlignment="1">
      <alignment wrapText="1"/>
    </xf>
    <xf numFmtId="0" fontId="6" fillId="0" borderId="48" xfId="0" applyFont="1" applyBorder="1" applyAlignment="1">
      <alignment horizontal="left"/>
    </xf>
    <xf numFmtId="0" fontId="21" fillId="36" borderId="26" xfId="0" applyFont="1" applyFill="1" applyBorder="1" applyAlignment="1">
      <alignment horizontal="left" shrinkToFit="1"/>
    </xf>
    <xf numFmtId="0" fontId="21" fillId="36" borderId="46" xfId="0" applyFont="1" applyFill="1" applyBorder="1" applyAlignment="1">
      <alignment horizontal="left" wrapText="1"/>
    </xf>
    <xf numFmtId="0" fontId="21" fillId="0" borderId="46" xfId="0" applyFont="1" applyBorder="1" applyAlignment="1">
      <alignment horizontal="left"/>
    </xf>
    <xf numFmtId="0" fontId="21" fillId="33" borderId="29" xfId="0" applyFont="1" applyFill="1" applyBorder="1" applyAlignment="1">
      <alignment horizontal="left"/>
    </xf>
    <xf numFmtId="49" fontId="21" fillId="36" borderId="29" xfId="0" applyNumberFormat="1" applyFont="1" applyFill="1" applyBorder="1" applyAlignment="1">
      <alignment horizontal="center" wrapText="1"/>
    </xf>
    <xf numFmtId="49" fontId="21" fillId="34" borderId="49" xfId="0" applyNumberFormat="1" applyFont="1" applyFill="1" applyBorder="1" applyAlignment="1" applyProtection="1">
      <alignment horizontal="right"/>
      <protection locked="0"/>
    </xf>
    <xf numFmtId="49" fontId="21" fillId="34" borderId="50" xfId="0" applyNumberFormat="1" applyFont="1" applyFill="1" applyBorder="1" applyAlignment="1" applyProtection="1">
      <alignment horizontal="right"/>
      <protection locked="0"/>
    </xf>
    <xf numFmtId="0" fontId="21" fillId="36" borderId="29" xfId="0" applyFont="1" applyFill="1" applyBorder="1" applyAlignment="1">
      <alignment horizontal="left"/>
    </xf>
    <xf numFmtId="49" fontId="21" fillId="34" borderId="49" xfId="0" applyNumberFormat="1" applyFont="1" applyFill="1" applyBorder="1" applyAlignment="1" applyProtection="1">
      <alignment horizontal="center"/>
      <protection locked="0"/>
    </xf>
    <xf numFmtId="0" fontId="21" fillId="0" borderId="50" xfId="0" applyFont="1" applyBorder="1" applyAlignment="1">
      <alignment horizontal="right"/>
    </xf>
    <xf numFmtId="0" fontId="21" fillId="36" borderId="51" xfId="0" applyFont="1" applyFill="1" applyBorder="1" applyAlignment="1">
      <alignment horizontal="left" wrapText="1"/>
    </xf>
    <xf numFmtId="49" fontId="21" fillId="36" borderId="26" xfId="0" applyNumberFormat="1" applyFont="1" applyFill="1" applyBorder="1" applyAlignment="1">
      <alignment horizontal="left"/>
    </xf>
    <xf numFmtId="0" fontId="21" fillId="36" borderId="52" xfId="0" applyFont="1" applyFill="1" applyBorder="1" applyAlignment="1">
      <alignment horizontal="left"/>
    </xf>
    <xf numFmtId="49" fontId="21" fillId="34" borderId="53" xfId="0" applyNumberFormat="1" applyFont="1" applyFill="1" applyBorder="1" applyAlignment="1" applyProtection="1">
      <alignment horizontal="center"/>
      <protection locked="0"/>
    </xf>
    <xf numFmtId="49" fontId="21" fillId="34" borderId="26" xfId="0" applyNumberFormat="1" applyFont="1" applyFill="1" applyBorder="1" applyAlignment="1" applyProtection="1">
      <alignment horizontal="right"/>
      <protection locked="0"/>
    </xf>
    <xf numFmtId="49" fontId="21" fillId="34" borderId="54" xfId="0" applyNumberFormat="1" applyFont="1" applyFill="1" applyBorder="1" applyAlignment="1" applyProtection="1">
      <alignment horizontal="center"/>
      <protection locked="0"/>
    </xf>
    <xf numFmtId="0" fontId="21" fillId="0" borderId="26" xfId="0" applyFont="1" applyBorder="1" applyAlignment="1">
      <alignment horizontal="right"/>
    </xf>
    <xf numFmtId="0" fontId="21" fillId="34" borderId="26" xfId="0" applyNumberFormat="1" applyFont="1" applyFill="1" applyBorder="1" applyAlignment="1" applyProtection="1">
      <alignment horizontal="right"/>
      <protection locked="0"/>
    </xf>
    <xf numFmtId="0" fontId="20" fillId="0" borderId="26" xfId="0" applyFont="1" applyBorder="1" applyAlignment="1">
      <alignment horizontal="right"/>
    </xf>
    <xf numFmtId="49" fontId="21" fillId="34" borderId="55" xfId="0" applyNumberFormat="1" applyFont="1" applyFill="1" applyBorder="1" applyAlignment="1" applyProtection="1">
      <alignment horizontal="center"/>
      <protection locked="0"/>
    </xf>
    <xf numFmtId="49" fontId="21" fillId="34" borderId="55" xfId="0" applyNumberFormat="1" applyFont="1" applyFill="1" applyBorder="1" applyAlignment="1" applyProtection="1">
      <alignment horizontal="center" vertical="center" wrapText="1"/>
      <protection locked="0"/>
    </xf>
    <xf numFmtId="49" fontId="21" fillId="34" borderId="26" xfId="0" applyNumberFormat="1" applyFont="1" applyFill="1" applyBorder="1" applyAlignment="1" applyProtection="1">
      <alignment horizontal="right" vertical="center" wrapText="1"/>
      <protection locked="0"/>
    </xf>
    <xf numFmtId="49" fontId="20" fillId="36" borderId="26" xfId="0" applyNumberFormat="1" applyFont="1" applyFill="1" applyBorder="1" applyAlignment="1">
      <alignment horizontal="left" vertical="center"/>
    </xf>
    <xf numFmtId="0" fontId="21" fillId="0" borderId="56" xfId="0" applyFont="1" applyBorder="1" applyAlignment="1">
      <alignment horizontal="left"/>
    </xf>
    <xf numFmtId="49" fontId="21" fillId="34" borderId="57" xfId="0" applyNumberFormat="1" applyFont="1" applyFill="1" applyBorder="1" applyAlignment="1" applyProtection="1">
      <alignment horizontal="center" vertical="center" wrapText="1"/>
      <protection locked="0"/>
    </xf>
    <xf numFmtId="49" fontId="21" fillId="34" borderId="58" xfId="0" applyNumberFormat="1" applyFont="1" applyFill="1" applyBorder="1" applyAlignment="1" applyProtection="1">
      <alignment horizontal="right" vertical="center" wrapText="1"/>
      <protection locked="0"/>
    </xf>
    <xf numFmtId="0" fontId="21" fillId="36" borderId="58" xfId="0" applyFont="1" applyFill="1" applyBorder="1" applyAlignment="1">
      <alignment horizontal="left"/>
    </xf>
    <xf numFmtId="0" fontId="21" fillId="0" borderId="58" xfId="0" applyFont="1" applyBorder="1" applyAlignment="1">
      <alignment horizontal="right"/>
    </xf>
    <xf numFmtId="0" fontId="21" fillId="33" borderId="59" xfId="0" applyFont="1" applyFill="1" applyBorder="1" applyAlignment="1">
      <alignment horizontal="left"/>
    </xf>
    <xf numFmtId="49" fontId="21" fillId="34" borderId="60" xfId="0" applyNumberFormat="1" applyFont="1" applyFill="1" applyBorder="1" applyAlignment="1" applyProtection="1">
      <alignment horizontal="center" wrapText="1"/>
      <protection locked="0"/>
    </xf>
    <xf numFmtId="49" fontId="21" fillId="34" borderId="53" xfId="0" applyNumberFormat="1" applyFont="1" applyFill="1" applyBorder="1" applyAlignment="1" applyProtection="1">
      <alignment horizontal="center" vertical="center" wrapText="1"/>
      <protection locked="0"/>
    </xf>
    <xf numFmtId="49" fontId="21" fillId="34" borderId="27" xfId="0" applyNumberFormat="1" applyFont="1" applyFill="1" applyBorder="1" applyAlignment="1" applyProtection="1">
      <alignment horizontal="center" wrapText="1"/>
      <protection locked="0"/>
    </xf>
    <xf numFmtId="0" fontId="21" fillId="36" borderId="52" xfId="0" applyFont="1" applyFill="1" applyBorder="1" applyAlignment="1">
      <alignment horizontal="left" vertical="center" wrapText="1"/>
    </xf>
    <xf numFmtId="49" fontId="21" fillId="34" borderId="27" xfId="0" applyNumberFormat="1" applyFont="1" applyFill="1" applyBorder="1" applyAlignment="1" applyProtection="1">
      <alignment horizontal="center"/>
      <protection locked="0"/>
    </xf>
    <xf numFmtId="49" fontId="21" fillId="34" borderId="27" xfId="0" applyNumberFormat="1" applyFont="1" applyFill="1" applyBorder="1" applyAlignment="1" applyProtection="1">
      <alignment horizontal="right"/>
      <protection locked="0"/>
    </xf>
    <xf numFmtId="0" fontId="21" fillId="36" borderId="61" xfId="0" applyFont="1" applyFill="1" applyBorder="1" applyAlignment="1">
      <alignment horizontal="left" vertical="top" wrapText="1"/>
    </xf>
    <xf numFmtId="49" fontId="21" fillId="34" borderId="47" xfId="0" applyNumberFormat="1" applyFont="1" applyFill="1" applyBorder="1" applyAlignment="1" applyProtection="1">
      <alignment horizontal="right" vertical="center" wrapText="1"/>
      <protection locked="0"/>
    </xf>
    <xf numFmtId="49" fontId="21" fillId="34" borderId="62" xfId="0" applyNumberFormat="1" applyFont="1" applyFill="1" applyBorder="1" applyAlignment="1" applyProtection="1">
      <alignment horizontal="center" vertical="top"/>
      <protection locked="0"/>
    </xf>
    <xf numFmtId="0" fontId="21" fillId="0" borderId="47" xfId="0" applyFont="1" applyBorder="1" applyAlignment="1">
      <alignment horizontal="right" vertical="top"/>
    </xf>
    <xf numFmtId="0" fontId="21" fillId="36" borderId="63" xfId="0" applyFont="1" applyFill="1" applyBorder="1" applyAlignment="1">
      <alignment horizontal="left" vertical="top" wrapText="1"/>
    </xf>
    <xf numFmtId="49" fontId="21" fillId="34" borderId="64" xfId="0" applyNumberFormat="1" applyFont="1" applyFill="1" applyBorder="1" applyAlignment="1" applyProtection="1">
      <alignment horizontal="center" vertical="center" wrapText="1"/>
      <protection locked="0"/>
    </xf>
    <xf numFmtId="49" fontId="20" fillId="34" borderId="65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65" xfId="0" applyFont="1" applyBorder="1" applyAlignment="1">
      <alignment horizontal="right"/>
    </xf>
    <xf numFmtId="0" fontId="21" fillId="36" borderId="66" xfId="0" applyFont="1" applyFill="1" applyBorder="1" applyAlignment="1">
      <alignment horizontal="left" vertical="center" wrapText="1"/>
    </xf>
    <xf numFmtId="49" fontId="21" fillId="34" borderId="67" xfId="0" applyNumberFormat="1" applyFont="1" applyFill="1" applyBorder="1" applyAlignment="1" applyProtection="1">
      <alignment horizontal="center"/>
      <protection locked="0"/>
    </xf>
    <xf numFmtId="0" fontId="21" fillId="0" borderId="59" xfId="0" applyFont="1" applyBorder="1" applyAlignment="1">
      <alignment horizontal="left"/>
    </xf>
    <xf numFmtId="49" fontId="21" fillId="34" borderId="60" xfId="0" applyNumberFormat="1" applyFont="1" applyFill="1" applyBorder="1" applyAlignment="1" applyProtection="1">
      <alignment horizontal="center"/>
      <protection locked="0"/>
    </xf>
    <xf numFmtId="49" fontId="21" fillId="34" borderId="53" xfId="0" applyNumberFormat="1" applyFont="1" applyFill="1" applyBorder="1" applyAlignment="1" applyProtection="1">
      <alignment horizontal="center" wrapText="1"/>
      <protection locked="0"/>
    </xf>
    <xf numFmtId="49" fontId="21" fillId="34" borderId="26" xfId="0" applyNumberFormat="1" applyFont="1" applyFill="1" applyBorder="1" applyAlignment="1" applyProtection="1">
      <alignment horizontal="right" wrapText="1"/>
      <protection locked="0"/>
    </xf>
    <xf numFmtId="49" fontId="20" fillId="34" borderId="27" xfId="0" applyNumberFormat="1" applyFont="1" applyFill="1" applyBorder="1" applyAlignment="1" applyProtection="1">
      <alignment horizontal="right"/>
      <protection locked="0"/>
    </xf>
    <xf numFmtId="49" fontId="21" fillId="36" borderId="50" xfId="0" applyNumberFormat="1" applyFont="1" applyFill="1" applyBorder="1" applyAlignment="1">
      <alignment horizontal="left"/>
    </xf>
    <xf numFmtId="0" fontId="21" fillId="0" borderId="29" xfId="0" applyFont="1" applyBorder="1" applyAlignment="1">
      <alignment horizontal="left"/>
    </xf>
    <xf numFmtId="49" fontId="20" fillId="34" borderId="26" xfId="0" applyNumberFormat="1" applyFont="1" applyFill="1" applyBorder="1" applyAlignment="1" applyProtection="1">
      <alignment horizontal="right"/>
      <protection locked="0"/>
    </xf>
    <xf numFmtId="49" fontId="21" fillId="36" borderId="26" xfId="0" applyNumberFormat="1" applyFont="1" applyFill="1" applyBorder="1" applyAlignment="1">
      <alignment horizontal="left" vertical="center"/>
    </xf>
    <xf numFmtId="49" fontId="21" fillId="34" borderId="54" xfId="0" applyNumberFormat="1" applyFont="1" applyFill="1" applyBorder="1" applyAlignment="1" applyProtection="1">
      <alignment horizontal="right"/>
      <protection locked="0"/>
    </xf>
    <xf numFmtId="49" fontId="21" fillId="34" borderId="54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53" xfId="0" applyNumberFormat="1" applyFont="1" applyBorder="1" applyAlignment="1">
      <alignment horizontal="center"/>
    </xf>
    <xf numFmtId="0" fontId="21" fillId="0" borderId="46" xfId="0" applyFont="1" applyBorder="1" applyAlignment="1">
      <alignment horizontal="left" vertical="top" wrapText="1"/>
    </xf>
    <xf numFmtId="49" fontId="21" fillId="34" borderId="68" xfId="0" applyNumberFormat="1" applyFont="1" applyFill="1" applyBorder="1" applyAlignment="1" applyProtection="1">
      <alignment horizontal="center" vertical="center" wrapText="1"/>
      <protection locked="0"/>
    </xf>
    <xf numFmtId="49" fontId="21" fillId="34" borderId="53" xfId="0" applyNumberFormat="1" applyFont="1" applyFill="1" applyBorder="1" applyAlignment="1" applyProtection="1">
      <alignment horizontal="right"/>
      <protection locked="0"/>
    </xf>
    <xf numFmtId="0" fontId="73" fillId="36" borderId="61" xfId="0" applyFont="1" applyFill="1" applyBorder="1" applyAlignment="1">
      <alignment horizontal="left"/>
    </xf>
    <xf numFmtId="49" fontId="21" fillId="34" borderId="53" xfId="0" applyNumberFormat="1" applyFont="1" applyFill="1" applyBorder="1" applyAlignment="1" applyProtection="1">
      <alignment horizontal="center" vertical="center"/>
      <protection locked="0"/>
    </xf>
    <xf numFmtId="0" fontId="21" fillId="36" borderId="69" xfId="0" applyFont="1" applyFill="1" applyBorder="1" applyAlignment="1">
      <alignment horizontal="left"/>
    </xf>
    <xf numFmtId="0" fontId="6" fillId="0" borderId="70" xfId="0" applyFont="1" applyBorder="1" applyAlignment="1">
      <alignment horizontal="left"/>
    </xf>
    <xf numFmtId="0" fontId="73" fillId="36" borderId="69" xfId="0" applyFont="1" applyFill="1" applyBorder="1" applyAlignment="1">
      <alignment horizontal="left"/>
    </xf>
    <xf numFmtId="49" fontId="21" fillId="34" borderId="57" xfId="0" applyNumberFormat="1" applyFont="1" applyFill="1" applyBorder="1" applyAlignment="1" applyProtection="1">
      <alignment horizontal="center"/>
      <protection locked="0"/>
    </xf>
    <xf numFmtId="49" fontId="21" fillId="34" borderId="58" xfId="0" applyNumberFormat="1" applyFont="1" applyFill="1" applyBorder="1" applyAlignment="1" applyProtection="1">
      <alignment horizontal="right"/>
      <protection locked="0"/>
    </xf>
    <xf numFmtId="0" fontId="72" fillId="0" borderId="71" xfId="0" applyFont="1" applyBorder="1" applyAlignment="1">
      <alignment horizontal="left"/>
    </xf>
    <xf numFmtId="49" fontId="21" fillId="34" borderId="57" xfId="0" applyNumberFormat="1" applyFont="1" applyFill="1" applyBorder="1" applyAlignment="1" applyProtection="1">
      <alignment horizontal="right"/>
      <protection locked="0"/>
    </xf>
    <xf numFmtId="0" fontId="73" fillId="36" borderId="72" xfId="0" applyFont="1" applyFill="1" applyBorder="1" applyAlignment="1">
      <alignment horizontal="left"/>
    </xf>
    <xf numFmtId="0" fontId="20" fillId="0" borderId="50" xfId="0" applyFont="1" applyBorder="1" applyAlignment="1">
      <alignment horizontal="right"/>
    </xf>
    <xf numFmtId="0" fontId="20" fillId="0" borderId="73" xfId="0" applyFont="1" applyBorder="1" applyAlignment="1">
      <alignment horizontal="right"/>
    </xf>
    <xf numFmtId="0" fontId="7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 wrapText="1"/>
    </xf>
    <xf numFmtId="49" fontId="21" fillId="0" borderId="0" xfId="0" applyNumberFormat="1" applyFont="1" applyBorder="1" applyAlignment="1">
      <alignment horizontal="center"/>
    </xf>
    <xf numFmtId="0" fontId="21" fillId="0" borderId="71" xfId="0" applyFont="1" applyBorder="1" applyAlignment="1">
      <alignment wrapText="1"/>
    </xf>
    <xf numFmtId="49" fontId="21" fillId="0" borderId="71" xfId="0" applyNumberFormat="1" applyFont="1" applyBorder="1" applyAlignment="1">
      <alignment horizontal="center"/>
    </xf>
    <xf numFmtId="4" fontId="21" fillId="0" borderId="71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0" fontId="21" fillId="0" borderId="74" xfId="0" applyFont="1" applyBorder="1" applyAlignment="1">
      <alignment wrapText="1"/>
    </xf>
    <xf numFmtId="0" fontId="21" fillId="0" borderId="27" xfId="0" applyFont="1" applyBorder="1" applyAlignment="1">
      <alignment wrapText="1"/>
    </xf>
    <xf numFmtId="4" fontId="21" fillId="0" borderId="0" xfId="0" applyNumberFormat="1" applyFont="1" applyBorder="1" applyAlignment="1">
      <alignment horizontal="center" wrapText="1"/>
    </xf>
    <xf numFmtId="0" fontId="21" fillId="0" borderId="75" xfId="0" applyFont="1" applyBorder="1" applyAlignment="1">
      <alignment wrapText="1"/>
    </xf>
    <xf numFmtId="4" fontId="21" fillId="0" borderId="29" xfId="0" applyNumberFormat="1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75" xfId="0" applyFont="1" applyBorder="1" applyAlignment="1">
      <alignment horizontal="center" wrapText="1"/>
    </xf>
    <xf numFmtId="4" fontId="22" fillId="0" borderId="0" xfId="0" applyNumberFormat="1" applyFont="1" applyBorder="1" applyAlignment="1">
      <alignment horizontal="center"/>
    </xf>
    <xf numFmtId="0" fontId="21" fillId="0" borderId="27" xfId="0" applyFont="1" applyBorder="1" applyAlignment="1">
      <alignment vertical="top" wrapText="1"/>
    </xf>
    <xf numFmtId="0" fontId="72" fillId="0" borderId="0" xfId="0" applyFont="1" applyAlignment="1">
      <alignment wrapText="1"/>
    </xf>
    <xf numFmtId="4" fontId="72" fillId="0" borderId="0" xfId="0" applyNumberFormat="1" applyFont="1" applyAlignment="1">
      <alignment/>
    </xf>
    <xf numFmtId="4" fontId="72" fillId="0" borderId="0" xfId="0" applyNumberFormat="1" applyFont="1" applyBorder="1" applyAlignment="1">
      <alignment/>
    </xf>
    <xf numFmtId="49" fontId="72" fillId="0" borderId="0" xfId="0" applyNumberFormat="1" applyFont="1" applyBorder="1" applyAlignment="1">
      <alignment horizontal="center"/>
    </xf>
    <xf numFmtId="4" fontId="26" fillId="0" borderId="75" xfId="0" applyNumberFormat="1" applyFont="1" applyBorder="1" applyAlignment="1">
      <alignment horizontal="center"/>
    </xf>
    <xf numFmtId="4" fontId="26" fillId="0" borderId="76" xfId="0" applyNumberFormat="1" applyFont="1" applyBorder="1" applyAlignment="1">
      <alignment horizontal="center"/>
    </xf>
    <xf numFmtId="0" fontId="27" fillId="0" borderId="27" xfId="0" applyFont="1" applyBorder="1" applyAlignment="1">
      <alignment vertical="top" wrapText="1"/>
    </xf>
    <xf numFmtId="4" fontId="74" fillId="0" borderId="27" xfId="0" applyNumberFormat="1" applyFont="1" applyBorder="1" applyAlignment="1" applyProtection="1">
      <alignment vertical="top"/>
      <protection locked="0"/>
    </xf>
    <xf numFmtId="4" fontId="74" fillId="0" borderId="27" xfId="0" applyNumberFormat="1" applyFont="1" applyBorder="1" applyAlignment="1">
      <alignment vertical="top"/>
    </xf>
    <xf numFmtId="0" fontId="74" fillId="0" borderId="27" xfId="0" applyFont="1" applyBorder="1" applyAlignment="1">
      <alignment vertical="top" wrapText="1"/>
    </xf>
    <xf numFmtId="0" fontId="74" fillId="0" borderId="27" xfId="0" applyFont="1" applyBorder="1" applyAlignment="1">
      <alignment wrapText="1"/>
    </xf>
    <xf numFmtId="4" fontId="74" fillId="0" borderId="27" xfId="0" applyNumberFormat="1" applyFont="1" applyBorder="1" applyAlignment="1">
      <alignment/>
    </xf>
    <xf numFmtId="0" fontId="74" fillId="0" borderId="27" xfId="0" applyFont="1" applyBorder="1" applyAlignment="1" quotePrefix="1">
      <alignment vertical="top" wrapText="1"/>
    </xf>
    <xf numFmtId="0" fontId="28" fillId="0" borderId="27" xfId="0" applyFont="1" applyBorder="1" applyAlignment="1">
      <alignment vertical="top" wrapText="1"/>
    </xf>
    <xf numFmtId="0" fontId="29" fillId="0" borderId="27" xfId="0" applyFont="1" applyBorder="1" applyAlignment="1">
      <alignment vertical="top" wrapText="1"/>
    </xf>
    <xf numFmtId="0" fontId="28" fillId="0" borderId="27" xfId="0" applyFont="1" applyBorder="1" applyAlignment="1">
      <alignment wrapText="1"/>
    </xf>
    <xf numFmtId="4" fontId="74" fillId="0" borderId="27" xfId="0" applyNumberFormat="1" applyFont="1" applyBorder="1" applyAlignment="1" applyProtection="1">
      <alignment/>
      <protection locked="0"/>
    </xf>
    <xf numFmtId="0" fontId="30" fillId="0" borderId="27" xfId="0" applyFont="1" applyBorder="1" applyAlignment="1">
      <alignment vertical="top" wrapText="1"/>
    </xf>
    <xf numFmtId="4" fontId="74" fillId="0" borderId="27" xfId="0" applyNumberFormat="1" applyFont="1" applyBorder="1" applyAlignment="1">
      <alignment horizontal="right"/>
    </xf>
    <xf numFmtId="0" fontId="75" fillId="0" borderId="0" xfId="0" applyFont="1" applyBorder="1" applyAlignment="1">
      <alignment wrapText="1"/>
    </xf>
    <xf numFmtId="49" fontId="75" fillId="0" borderId="0" xfId="0" applyNumberFormat="1" applyFont="1" applyBorder="1" applyAlignment="1">
      <alignment horizontal="center"/>
    </xf>
    <xf numFmtId="4" fontId="75" fillId="0" borderId="0" xfId="0" applyNumberFormat="1" applyFont="1" applyBorder="1" applyAlignment="1">
      <alignment/>
    </xf>
    <xf numFmtId="4" fontId="10" fillId="7" borderId="27" xfId="0" applyNumberFormat="1" applyFont="1" applyFill="1" applyBorder="1" applyAlignment="1">
      <alignment horizontal="center" vertical="center" wrapText="1"/>
    </xf>
    <xf numFmtId="0" fontId="29" fillId="7" borderId="27" xfId="0" applyNumberFormat="1" applyFont="1" applyFill="1" applyBorder="1" applyAlignment="1">
      <alignment horizontal="center" wrapText="1"/>
    </xf>
    <xf numFmtId="0" fontId="29" fillId="7" borderId="27" xfId="0" applyNumberFormat="1" applyFont="1" applyFill="1" applyBorder="1" applyAlignment="1">
      <alignment horizontal="center"/>
    </xf>
    <xf numFmtId="0" fontId="76" fillId="0" borderId="0" xfId="0" applyFont="1" applyAlignment="1">
      <alignment/>
    </xf>
    <xf numFmtId="0" fontId="15" fillId="7" borderId="27" xfId="0" applyNumberFormat="1" applyFont="1" applyFill="1" applyBorder="1" applyAlignment="1">
      <alignment horizontal="center" vertical="top" wrapText="1"/>
    </xf>
    <xf numFmtId="0" fontId="15" fillId="7" borderId="27" xfId="0" applyNumberFormat="1" applyFont="1" applyFill="1" applyBorder="1" applyAlignment="1">
      <alignment horizontal="center" vertical="top"/>
    </xf>
    <xf numFmtId="49" fontId="15" fillId="7" borderId="27" xfId="0" applyNumberFormat="1" applyFont="1" applyFill="1" applyBorder="1" applyAlignment="1" applyProtection="1">
      <alignment horizontal="center" vertical="top"/>
      <protection/>
    </xf>
    <xf numFmtId="0" fontId="72" fillId="0" borderId="0" xfId="0" applyFont="1" applyBorder="1" applyAlignment="1">
      <alignment/>
    </xf>
    <xf numFmtId="4" fontId="20" fillId="7" borderId="27" xfId="0" applyNumberFormat="1" applyFont="1" applyFill="1" applyBorder="1" applyAlignment="1" applyProtection="1">
      <alignment horizontal="center" vertical="top" wrapText="1"/>
      <protection/>
    </xf>
    <xf numFmtId="0" fontId="29" fillId="0" borderId="27" xfId="0" applyFont="1" applyBorder="1" applyAlignment="1">
      <alignment wrapText="1"/>
    </xf>
    <xf numFmtId="49" fontId="29" fillId="0" borderId="27" xfId="0" applyNumberFormat="1" applyFont="1" applyBorder="1" applyAlignment="1">
      <alignment horizontal="center"/>
    </xf>
    <xf numFmtId="4" fontId="29" fillId="0" borderId="27" xfId="0" applyNumberFormat="1" applyFont="1" applyBorder="1" applyAlignment="1" applyProtection="1">
      <alignment/>
      <protection/>
    </xf>
    <xf numFmtId="49" fontId="28" fillId="0" borderId="27" xfId="0" applyNumberFormat="1" applyFont="1" applyBorder="1" applyAlignment="1">
      <alignment horizontal="center"/>
    </xf>
    <xf numFmtId="3" fontId="74" fillId="0" borderId="27" xfId="0" applyNumberFormat="1" applyFont="1" applyBorder="1" applyAlignment="1" applyProtection="1">
      <alignment/>
      <protection/>
    </xf>
    <xf numFmtId="3" fontId="29" fillId="0" borderId="27" xfId="0" applyNumberFormat="1" applyFont="1" applyBorder="1" applyAlignment="1" applyProtection="1">
      <alignment/>
      <protection/>
    </xf>
    <xf numFmtId="3" fontId="29" fillId="0" borderId="27" xfId="0" applyNumberFormat="1" applyFont="1" applyBorder="1" applyAlignment="1" applyProtection="1">
      <alignment horizontal="center"/>
      <protection/>
    </xf>
    <xf numFmtId="0" fontId="75" fillId="0" borderId="0" xfId="0" applyFont="1" applyAlignment="1">
      <alignment/>
    </xf>
    <xf numFmtId="4" fontId="75" fillId="0" borderId="77" xfId="0" applyNumberFormat="1" applyFont="1" applyBorder="1" applyAlignment="1">
      <alignment horizontal="center"/>
    </xf>
    <xf numFmtId="4" fontId="75" fillId="0" borderId="29" xfId="0" applyNumberFormat="1" applyFont="1" applyBorder="1" applyAlignment="1">
      <alignment horizontal="center"/>
    </xf>
    <xf numFmtId="49" fontId="21" fillId="34" borderId="78" xfId="0" applyNumberFormat="1" applyFont="1" applyFill="1" applyBorder="1" applyAlignment="1" applyProtection="1">
      <alignment horizontal="right"/>
      <protection locked="0"/>
    </xf>
    <xf numFmtId="49" fontId="21" fillId="34" borderId="79" xfId="0" applyNumberFormat="1" applyFont="1" applyFill="1" applyBorder="1" applyAlignment="1" applyProtection="1">
      <alignment horizontal="right"/>
      <protection locked="0"/>
    </xf>
    <xf numFmtId="0" fontId="21" fillId="34" borderId="79" xfId="0" applyNumberFormat="1" applyFont="1" applyFill="1" applyBorder="1" applyAlignment="1" applyProtection="1">
      <alignment horizontal="right"/>
      <protection locked="0"/>
    </xf>
    <xf numFmtId="0" fontId="21" fillId="0" borderId="80" xfId="0" applyFont="1" applyBorder="1" applyAlignment="1">
      <alignment horizontal="left" vertical="top"/>
    </xf>
    <xf numFmtId="49" fontId="21" fillId="34" borderId="25" xfId="0" applyNumberFormat="1" applyFont="1" applyFill="1" applyBorder="1" applyAlignment="1" applyProtection="1">
      <alignment horizontal="right" vertical="center" wrapText="1"/>
      <protection locked="0"/>
    </xf>
    <xf numFmtId="49" fontId="21" fillId="34" borderId="81" xfId="0" applyNumberFormat="1" applyFont="1" applyFill="1" applyBorder="1" applyAlignment="1" applyProtection="1">
      <alignment horizontal="right" vertical="center" wrapText="1"/>
      <protection locked="0"/>
    </xf>
    <xf numFmtId="49" fontId="20" fillId="34" borderId="18" xfId="0" applyNumberFormat="1" applyFont="1" applyFill="1" applyBorder="1" applyAlignment="1" applyProtection="1">
      <alignment horizontal="right" vertical="center" wrapText="1"/>
      <protection locked="0"/>
    </xf>
    <xf numFmtId="49" fontId="21" fillId="34" borderId="82" xfId="0" applyNumberFormat="1" applyFont="1" applyFill="1" applyBorder="1" applyAlignment="1" applyProtection="1">
      <alignment horizontal="right" vertical="center" wrapText="1"/>
      <protection locked="0"/>
    </xf>
    <xf numFmtId="49" fontId="20" fillId="34" borderId="83" xfId="0" applyNumberFormat="1" applyFont="1" applyFill="1" applyBorder="1" applyAlignment="1" applyProtection="1">
      <alignment horizontal="right" vertical="center" wrapText="1"/>
      <protection locked="0"/>
    </xf>
    <xf numFmtId="49" fontId="21" fillId="34" borderId="18" xfId="0" applyNumberFormat="1" applyFont="1" applyFill="1" applyBorder="1" applyAlignment="1" applyProtection="1">
      <alignment horizontal="right"/>
      <protection locked="0"/>
    </xf>
    <xf numFmtId="49" fontId="21" fillId="34" borderId="25" xfId="0" applyNumberFormat="1" applyFont="1" applyFill="1" applyBorder="1" applyAlignment="1" applyProtection="1">
      <alignment horizontal="right" wrapText="1"/>
      <protection locked="0"/>
    </xf>
    <xf numFmtId="49" fontId="21" fillId="34" borderId="25" xfId="0" applyNumberFormat="1" applyFont="1" applyFill="1" applyBorder="1" applyAlignment="1" applyProtection="1">
      <alignment horizontal="right"/>
      <protection locked="0"/>
    </xf>
    <xf numFmtId="49" fontId="20" fillId="34" borderId="25" xfId="0" applyNumberFormat="1" applyFont="1" applyFill="1" applyBorder="1" applyAlignment="1" applyProtection="1">
      <alignment horizontal="right"/>
      <protection locked="0"/>
    </xf>
    <xf numFmtId="49" fontId="21" fillId="34" borderId="81" xfId="0" applyNumberFormat="1" applyFont="1" applyFill="1" applyBorder="1" applyAlignment="1" applyProtection="1">
      <alignment horizontal="right"/>
      <protection locked="0"/>
    </xf>
    <xf numFmtId="49" fontId="20" fillId="34" borderId="84" xfId="0" applyNumberFormat="1" applyFont="1" applyFill="1" applyBorder="1" applyAlignment="1" applyProtection="1">
      <alignment horizontal="right"/>
      <protection locked="0"/>
    </xf>
    <xf numFmtId="0" fontId="21" fillId="36" borderId="85" xfId="0" applyFont="1" applyFill="1" applyBorder="1" applyAlignment="1">
      <alignment vertical="center" wrapText="1"/>
    </xf>
    <xf numFmtId="49" fontId="21" fillId="34" borderId="8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87" xfId="0" applyNumberFormat="1" applyFont="1" applyFill="1" applyBorder="1" applyAlignment="1" applyProtection="1">
      <alignment/>
      <protection/>
    </xf>
    <xf numFmtId="0" fontId="21" fillId="36" borderId="88" xfId="0" applyFont="1" applyFill="1" applyBorder="1" applyAlignment="1">
      <alignment horizontal="left" vertical="center" wrapText="1"/>
    </xf>
    <xf numFmtId="49" fontId="21" fillId="36" borderId="60" xfId="0" applyNumberFormat="1" applyFont="1" applyFill="1" applyBorder="1" applyAlignment="1">
      <alignment horizontal="left" vertical="center" wrapText="1" indent="1"/>
    </xf>
    <xf numFmtId="0" fontId="21" fillId="36" borderId="60" xfId="0" applyFont="1" applyFill="1" applyBorder="1" applyAlignment="1">
      <alignment horizontal="right" vertical="center" wrapText="1"/>
    </xf>
    <xf numFmtId="0" fontId="21" fillId="36" borderId="89" xfId="0" applyFont="1" applyFill="1" applyBorder="1" applyAlignment="1">
      <alignment horizontal="right" vertical="center" wrapText="1"/>
    </xf>
    <xf numFmtId="0" fontId="21" fillId="36" borderId="50" xfId="0" applyFont="1" applyFill="1" applyBorder="1" applyAlignment="1">
      <alignment horizontal="left"/>
    </xf>
    <xf numFmtId="0" fontId="21" fillId="36" borderId="90" xfId="0" applyFont="1" applyFill="1" applyBorder="1" applyAlignment="1">
      <alignment horizontal="right" vertical="center" wrapText="1"/>
    </xf>
    <xf numFmtId="49" fontId="21" fillId="36" borderId="60" xfId="0" applyNumberFormat="1" applyFont="1" applyFill="1" applyBorder="1" applyAlignment="1">
      <alignment horizontal="center" wrapText="1"/>
    </xf>
    <xf numFmtId="0" fontId="73" fillId="36" borderId="26" xfId="0" applyFont="1" applyFill="1" applyBorder="1" applyAlignment="1">
      <alignment horizontal="left" vertical="center"/>
    </xf>
    <xf numFmtId="49" fontId="21" fillId="0" borderId="0" xfId="0" applyNumberFormat="1" applyFont="1" applyAlignment="1">
      <alignment horizontal="center"/>
    </xf>
    <xf numFmtId="0" fontId="21" fillId="36" borderId="47" xfId="0" applyFont="1" applyFill="1" applyBorder="1" applyAlignment="1">
      <alignment horizontal="left" vertical="center"/>
    </xf>
    <xf numFmtId="49" fontId="21" fillId="0" borderId="29" xfId="0" applyNumberFormat="1" applyFont="1" applyBorder="1" applyAlignment="1">
      <alignment horizontal="center"/>
    </xf>
    <xf numFmtId="0" fontId="21" fillId="36" borderId="91" xfId="0" applyFont="1" applyFill="1" applyBorder="1" applyAlignment="1">
      <alignment horizontal="left" wrapText="1"/>
    </xf>
    <xf numFmtId="49" fontId="21" fillId="36" borderId="47" xfId="0" applyNumberFormat="1" applyFont="1" applyFill="1" applyBorder="1" applyAlignment="1">
      <alignment horizontal="left"/>
    </xf>
    <xf numFmtId="49" fontId="73" fillId="36" borderId="26" xfId="0" applyNumberFormat="1" applyFont="1" applyFill="1" applyBorder="1" applyAlignment="1">
      <alignment horizontal="left" vertical="center"/>
    </xf>
    <xf numFmtId="0" fontId="21" fillId="0" borderId="92" xfId="0" applyFont="1" applyFill="1" applyBorder="1" applyAlignment="1">
      <alignment horizontal="right"/>
    </xf>
    <xf numFmtId="0" fontId="73" fillId="33" borderId="0" xfId="0" applyFont="1" applyFill="1" applyAlignment="1">
      <alignment horizontal="left"/>
    </xf>
    <xf numFmtId="49" fontId="21" fillId="34" borderId="57" xfId="0" applyNumberFormat="1" applyFont="1" applyFill="1" applyBorder="1" applyAlignment="1" applyProtection="1">
      <alignment horizontal="center" wrapText="1"/>
      <protection locked="0"/>
    </xf>
    <xf numFmtId="0" fontId="21" fillId="36" borderId="66" xfId="0" applyFont="1" applyFill="1" applyBorder="1" applyAlignment="1">
      <alignment horizontal="left"/>
    </xf>
    <xf numFmtId="49" fontId="21" fillId="34" borderId="67" xfId="0" applyNumberFormat="1" applyFont="1" applyFill="1" applyBorder="1" applyAlignment="1" applyProtection="1">
      <alignment horizontal="center" vertical="center" wrapText="1"/>
      <protection locked="0"/>
    </xf>
    <xf numFmtId="0" fontId="73" fillId="36" borderId="52" xfId="0" applyFont="1" applyFill="1" applyBorder="1" applyAlignment="1">
      <alignment horizontal="left"/>
    </xf>
    <xf numFmtId="0" fontId="21" fillId="36" borderId="93" xfId="0" applyFont="1" applyFill="1" applyBorder="1" applyAlignment="1">
      <alignment horizontal="left" vertical="center" wrapText="1"/>
    </xf>
    <xf numFmtId="49" fontId="21" fillId="36" borderId="73" xfId="0" applyNumberFormat="1" applyFont="1" applyFill="1" applyBorder="1" applyAlignment="1">
      <alignment horizontal="left"/>
    </xf>
    <xf numFmtId="49" fontId="21" fillId="34" borderId="94" xfId="0" applyNumberFormat="1" applyFont="1" applyFill="1" applyBorder="1" applyAlignment="1" applyProtection="1">
      <alignment horizontal="center"/>
      <protection locked="0"/>
    </xf>
    <xf numFmtId="0" fontId="21" fillId="0" borderId="73" xfId="0" applyFont="1" applyBorder="1" applyAlignment="1">
      <alignment horizontal="right"/>
    </xf>
    <xf numFmtId="0" fontId="21" fillId="36" borderId="95" xfId="0" applyFont="1" applyFill="1" applyBorder="1" applyAlignment="1">
      <alignment horizontal="left"/>
    </xf>
    <xf numFmtId="49" fontId="21" fillId="34" borderId="73" xfId="0" applyNumberFormat="1" applyFont="1" applyFill="1" applyBorder="1" applyAlignment="1" applyProtection="1">
      <alignment horizontal="right"/>
      <protection locked="0"/>
    </xf>
    <xf numFmtId="49" fontId="10" fillId="7" borderId="96" xfId="0" applyNumberFormat="1" applyFont="1" applyFill="1" applyBorder="1" applyAlignment="1" applyProtection="1">
      <alignment horizontal="center" vertical="center"/>
      <protection hidden="1"/>
    </xf>
    <xf numFmtId="0" fontId="11" fillId="7" borderId="97" xfId="0" applyFont="1" applyFill="1" applyBorder="1" applyAlignment="1">
      <alignment horizontal="center" vertical="center"/>
    </xf>
    <xf numFmtId="0" fontId="10" fillId="7" borderId="98" xfId="0" applyFont="1" applyFill="1" applyBorder="1" applyAlignment="1">
      <alignment horizontal="center" vertical="center"/>
    </xf>
    <xf numFmtId="0" fontId="11" fillId="7" borderId="74" xfId="0" applyFont="1" applyFill="1" applyBorder="1" applyAlignment="1">
      <alignment horizontal="center" vertical="center"/>
    </xf>
    <xf numFmtId="0" fontId="11" fillId="7" borderId="59" xfId="0" applyFont="1" applyFill="1" applyBorder="1" applyAlignment="1">
      <alignment horizontal="center" vertical="center"/>
    </xf>
    <xf numFmtId="0" fontId="10" fillId="7" borderId="99" xfId="0" applyFont="1" applyFill="1" applyBorder="1" applyAlignment="1">
      <alignment horizontal="center" vertical="center" wrapText="1"/>
    </xf>
    <xf numFmtId="0" fontId="10" fillId="7" borderId="100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49" fontId="17" fillId="7" borderId="101" xfId="0" applyNumberFormat="1" applyFont="1" applyFill="1" applyBorder="1" applyAlignment="1" applyProtection="1">
      <alignment horizontal="center" vertical="center" wrapText="1"/>
      <protection hidden="1"/>
    </xf>
    <xf numFmtId="0" fontId="18" fillId="7" borderId="17" xfId="0" applyFont="1" applyFill="1" applyBorder="1" applyAlignment="1">
      <alignment horizontal="center" vertical="center" wrapText="1"/>
    </xf>
    <xf numFmtId="0" fontId="10" fillId="7" borderId="102" xfId="0" applyFont="1" applyFill="1" applyBorder="1" applyAlignment="1" applyProtection="1">
      <alignment horizontal="center" vertical="center" wrapText="1"/>
      <protection hidden="1"/>
    </xf>
    <xf numFmtId="0" fontId="11" fillId="7" borderId="18" xfId="0" applyFont="1" applyFill="1" applyBorder="1" applyAlignment="1">
      <alignment horizontal="center" vertical="center" wrapText="1"/>
    </xf>
    <xf numFmtId="4" fontId="6" fillId="0" borderId="0" xfId="0" applyNumberFormat="1" applyFont="1" applyAlignment="1" applyProtection="1">
      <alignment wrapText="1"/>
      <protection/>
    </xf>
    <xf numFmtId="0" fontId="72" fillId="0" borderId="0" xfId="0" applyFont="1" applyAlignment="1">
      <alignment wrapText="1"/>
    </xf>
    <xf numFmtId="0" fontId="8" fillId="0" borderId="0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33" fillId="0" borderId="0" xfId="0" applyFont="1" applyBorder="1" applyAlignment="1" applyProtection="1">
      <alignment horizontal="center" vertical="top"/>
      <protection hidden="1"/>
    </xf>
    <xf numFmtId="0" fontId="77" fillId="0" borderId="0" xfId="0" applyFont="1" applyBorder="1" applyAlignment="1">
      <alignment vertical="top"/>
    </xf>
    <xf numFmtId="164" fontId="5" fillId="0" borderId="0" xfId="0" applyNumberFormat="1" applyFont="1" applyBorder="1" applyAlignment="1" applyProtection="1">
      <alignment horizontal="center"/>
      <protection hidden="1"/>
    </xf>
    <xf numFmtId="0" fontId="10" fillId="7" borderId="103" xfId="0" applyFont="1" applyFill="1" applyBorder="1" applyAlignment="1" applyProtection="1">
      <alignment horizontal="center" vertical="center"/>
      <protection hidden="1"/>
    </xf>
    <xf numFmtId="0" fontId="11" fillId="7" borderId="104" xfId="0" applyFont="1" applyFill="1" applyBorder="1" applyAlignment="1">
      <alignment horizontal="center" vertical="center"/>
    </xf>
    <xf numFmtId="0" fontId="11" fillId="7" borderId="105" xfId="0" applyFont="1" applyFill="1" applyBorder="1" applyAlignment="1">
      <alignment horizontal="center" vertical="center"/>
    </xf>
    <xf numFmtId="0" fontId="10" fillId="7" borderId="106" xfId="0" applyFont="1" applyFill="1" applyBorder="1" applyAlignment="1">
      <alignment horizontal="center" vertical="center" wrapText="1"/>
    </xf>
    <xf numFmtId="0" fontId="10" fillId="7" borderId="107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5" fillId="35" borderId="108" xfId="0" applyFont="1" applyFill="1" applyBorder="1" applyAlignment="1">
      <alignment horizontal="center" vertical="center" wrapText="1"/>
    </xf>
    <xf numFmtId="0" fontId="15" fillId="35" borderId="109" xfId="0" applyFont="1" applyFill="1" applyBorder="1" applyAlignment="1">
      <alignment horizontal="center" vertical="center" wrapText="1"/>
    </xf>
    <xf numFmtId="0" fontId="72" fillId="7" borderId="110" xfId="0" applyFont="1" applyFill="1" applyBorder="1" applyAlignment="1">
      <alignment horizontal="center" vertical="center" wrapText="1"/>
    </xf>
    <xf numFmtId="0" fontId="72" fillId="7" borderId="111" xfId="0" applyFont="1" applyFill="1" applyBorder="1" applyAlignment="1">
      <alignment horizontal="center" vertical="center" wrapText="1"/>
    </xf>
    <xf numFmtId="0" fontId="21" fillId="0" borderId="75" xfId="0" applyFont="1" applyBorder="1" applyAlignment="1">
      <alignment/>
    </xf>
    <xf numFmtId="0" fontId="72" fillId="0" borderId="29" xfId="0" applyFont="1" applyBorder="1" applyAlignment="1">
      <alignment/>
    </xf>
    <xf numFmtId="4" fontId="22" fillId="0" borderId="75" xfId="0" applyNumberFormat="1" applyFont="1" applyBorder="1" applyAlignment="1">
      <alignment horizontal="center" wrapText="1"/>
    </xf>
    <xf numFmtId="0" fontId="72" fillId="0" borderId="75" xfId="0" applyFont="1" applyBorder="1" applyAlignment="1">
      <alignment horizontal="center" wrapText="1"/>
    </xf>
    <xf numFmtId="49" fontId="21" fillId="0" borderId="77" xfId="0" applyNumberFormat="1" applyFont="1" applyBorder="1" applyAlignment="1">
      <alignment horizontal="center" vertical="top" wrapText="1"/>
    </xf>
    <xf numFmtId="0" fontId="72" fillId="0" borderId="29" xfId="0" applyFont="1" applyBorder="1" applyAlignment="1">
      <alignment vertical="top" wrapText="1"/>
    </xf>
    <xf numFmtId="4" fontId="22" fillId="0" borderId="0" xfId="0" applyNumberFormat="1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20" fillId="35" borderId="112" xfId="0" applyFont="1" applyFill="1" applyBorder="1" applyAlignment="1">
      <alignment horizontal="center" vertical="center" wrapText="1"/>
    </xf>
    <xf numFmtId="0" fontId="20" fillId="35" borderId="113" xfId="0" applyFont="1" applyFill="1" applyBorder="1" applyAlignment="1">
      <alignment horizontal="center" vertical="center" wrapText="1"/>
    </xf>
    <xf numFmtId="0" fontId="20" fillId="35" borderId="114" xfId="0" applyFont="1" applyFill="1" applyBorder="1" applyAlignment="1">
      <alignment horizontal="center" vertical="center" wrapText="1"/>
    </xf>
    <xf numFmtId="0" fontId="20" fillId="35" borderId="115" xfId="0" applyFont="1" applyFill="1" applyBorder="1" applyAlignment="1">
      <alignment horizontal="center" vertical="center" wrapText="1"/>
    </xf>
    <xf numFmtId="0" fontId="15" fillId="35" borderId="116" xfId="0" applyFont="1" applyFill="1" applyBorder="1" applyAlignment="1">
      <alignment horizontal="center" vertical="center" wrapText="1"/>
    </xf>
    <xf numFmtId="0" fontId="15" fillId="35" borderId="117" xfId="0" applyFont="1" applyFill="1" applyBorder="1" applyAlignment="1">
      <alignment horizontal="center" vertical="center" wrapText="1"/>
    </xf>
    <xf numFmtId="0" fontId="15" fillId="35" borderId="112" xfId="0" applyFont="1" applyFill="1" applyBorder="1" applyAlignment="1">
      <alignment horizontal="center" vertical="center" wrapText="1"/>
    </xf>
    <xf numFmtId="0" fontId="15" fillId="35" borderId="118" xfId="0" applyFont="1" applyFill="1" applyBorder="1" applyAlignment="1">
      <alignment horizontal="center" vertical="center" wrapText="1"/>
    </xf>
    <xf numFmtId="0" fontId="15" fillId="35" borderId="34" xfId="0" applyFont="1" applyFill="1" applyBorder="1" applyAlignment="1">
      <alignment horizontal="center" vertical="center" wrapText="1"/>
    </xf>
    <xf numFmtId="0" fontId="15" fillId="35" borderId="119" xfId="0" applyFont="1" applyFill="1" applyBorder="1" applyAlignment="1">
      <alignment horizontal="center" vertical="center" wrapText="1"/>
    </xf>
    <xf numFmtId="0" fontId="20" fillId="35" borderId="120" xfId="0" applyFont="1" applyFill="1" applyBorder="1" applyAlignment="1">
      <alignment horizontal="center" vertical="center" wrapText="1"/>
    </xf>
    <xf numFmtId="0" fontId="20" fillId="35" borderId="121" xfId="0" applyFont="1" applyFill="1" applyBorder="1" applyAlignment="1">
      <alignment horizontal="center" vertical="center" wrapText="1"/>
    </xf>
    <xf numFmtId="166" fontId="21" fillId="0" borderId="77" xfId="0" applyNumberFormat="1" applyFont="1" applyBorder="1" applyAlignment="1">
      <alignment horizontal="center" wrapText="1"/>
    </xf>
    <xf numFmtId="0" fontId="72" fillId="0" borderId="29" xfId="0" applyFont="1" applyBorder="1" applyAlignment="1">
      <alignment horizontal="center" wrapText="1"/>
    </xf>
    <xf numFmtId="4" fontId="6" fillId="0" borderId="0" xfId="0" applyNumberFormat="1" applyFont="1" applyAlignment="1" applyProtection="1">
      <alignment horizontal="left" wrapText="1"/>
      <protection/>
    </xf>
    <xf numFmtId="0" fontId="72" fillId="0" borderId="0" xfId="0" applyFont="1" applyAlignment="1">
      <alignment horizontal="left" wrapText="1"/>
    </xf>
    <xf numFmtId="0" fontId="19" fillId="0" borderId="0" xfId="0" applyFont="1" applyBorder="1" applyAlignment="1">
      <alignment horizontal="center" wrapText="1"/>
    </xf>
    <xf numFmtId="0" fontId="5" fillId="36" borderId="0" xfId="0" applyFont="1" applyFill="1" applyBorder="1" applyAlignment="1">
      <alignment horizontal="center"/>
    </xf>
    <xf numFmtId="0" fontId="15" fillId="35" borderId="122" xfId="0" applyFont="1" applyFill="1" applyBorder="1" applyAlignment="1">
      <alignment horizontal="center" wrapText="1"/>
    </xf>
    <xf numFmtId="0" fontId="72" fillId="7" borderId="123" xfId="0" applyFont="1" applyFill="1" applyBorder="1" applyAlignment="1">
      <alignment horizontal="center" wrapText="1"/>
    </xf>
    <xf numFmtId="0" fontId="72" fillId="7" borderId="124" xfId="0" applyFont="1" applyFill="1" applyBorder="1" applyAlignment="1">
      <alignment horizontal="center" wrapText="1"/>
    </xf>
    <xf numFmtId="0" fontId="15" fillId="35" borderId="125" xfId="0" applyFont="1" applyFill="1" applyBorder="1" applyAlignment="1">
      <alignment horizontal="center"/>
    </xf>
    <xf numFmtId="0" fontId="72" fillId="7" borderId="123" xfId="0" applyFont="1" applyFill="1" applyBorder="1" applyAlignment="1">
      <alignment horizontal="center"/>
    </xf>
    <xf numFmtId="0" fontId="72" fillId="7" borderId="126" xfId="0" applyFont="1" applyFill="1" applyBorder="1" applyAlignment="1">
      <alignment horizontal="center"/>
    </xf>
    <xf numFmtId="0" fontId="72" fillId="7" borderId="127" xfId="0" applyFont="1" applyFill="1" applyBorder="1" applyAlignment="1">
      <alignment horizontal="center" vertical="center" wrapText="1"/>
    </xf>
    <xf numFmtId="0" fontId="26" fillId="0" borderId="75" xfId="0" applyFont="1" applyBorder="1" applyAlignment="1">
      <alignment horizontal="center" wrapText="1"/>
    </xf>
    <xf numFmtId="4" fontId="26" fillId="0" borderId="75" xfId="0" applyNumberFormat="1" applyFont="1" applyBorder="1" applyAlignment="1">
      <alignment horizontal="center"/>
    </xf>
    <xf numFmtId="0" fontId="75" fillId="0" borderId="77" xfId="0" applyFont="1" applyBorder="1" applyAlignment="1">
      <alignment wrapText="1"/>
    </xf>
    <xf numFmtId="0" fontId="75" fillId="0" borderId="75" xfId="0" applyFont="1" applyBorder="1" applyAlignment="1">
      <alignment wrapText="1"/>
    </xf>
    <xf numFmtId="0" fontId="75" fillId="0" borderId="29" xfId="0" applyFont="1" applyBorder="1" applyAlignment="1">
      <alignment wrapText="1"/>
    </xf>
    <xf numFmtId="49" fontId="6" fillId="0" borderId="77" xfId="0" applyNumberFormat="1" applyFont="1" applyBorder="1" applyAlignment="1">
      <alignment horizontal="center"/>
    </xf>
    <xf numFmtId="49" fontId="75" fillId="0" borderId="29" xfId="0" applyNumberFormat="1" applyFont="1" applyBorder="1" applyAlignment="1">
      <alignment horizontal="center"/>
    </xf>
    <xf numFmtId="0" fontId="26" fillId="0" borderId="76" xfId="0" applyFont="1" applyBorder="1" applyAlignment="1">
      <alignment horizontal="center" wrapText="1"/>
    </xf>
    <xf numFmtId="4" fontId="26" fillId="0" borderId="76" xfId="0" applyNumberFormat="1" applyFont="1" applyBorder="1" applyAlignment="1">
      <alignment horizontal="center"/>
    </xf>
    <xf numFmtId="4" fontId="10" fillId="7" borderId="27" xfId="0" applyNumberFormat="1" applyFont="1" applyFill="1" applyBorder="1" applyAlignment="1">
      <alignment horizontal="center" vertical="center" wrapText="1"/>
    </xf>
    <xf numFmtId="166" fontId="75" fillId="0" borderId="77" xfId="0" applyNumberFormat="1" applyFont="1" applyBorder="1" applyAlignment="1">
      <alignment horizontal="center"/>
    </xf>
    <xf numFmtId="166" fontId="75" fillId="0" borderId="29" xfId="0" applyNumberFormat="1" applyFont="1" applyBorder="1" applyAlignment="1">
      <alignment horizontal="center"/>
    </xf>
    <xf numFmtId="4" fontId="75" fillId="0" borderId="77" xfId="0" applyNumberFormat="1" applyFont="1" applyBorder="1" applyAlignment="1">
      <alignment horizontal="center"/>
    </xf>
    <xf numFmtId="4" fontId="75" fillId="0" borderId="29" xfId="0" applyNumberFormat="1" applyFont="1" applyBorder="1" applyAlignment="1">
      <alignment horizontal="center"/>
    </xf>
    <xf numFmtId="4" fontId="75" fillId="0" borderId="27" xfId="0" applyNumberFormat="1" applyFont="1" applyBorder="1" applyAlignment="1">
      <alignment horizontal="center"/>
    </xf>
    <xf numFmtId="4" fontId="6" fillId="0" borderId="0" xfId="0" applyNumberFormat="1" applyFont="1" applyAlignment="1">
      <alignment wrapText="1"/>
    </xf>
    <xf numFmtId="4" fontId="72" fillId="0" borderId="0" xfId="0" applyNumberFormat="1" applyFont="1" applyAlignment="1">
      <alignment wrapText="1"/>
    </xf>
    <xf numFmtId="0" fontId="7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72" fillId="0" borderId="71" xfId="0" applyFont="1" applyBorder="1" applyAlignment="1">
      <alignment horizontal="center"/>
    </xf>
    <xf numFmtId="0" fontId="7" fillId="7" borderId="27" xfId="0" applyFont="1" applyFill="1" applyBorder="1" applyAlignment="1">
      <alignment horizontal="center" vertical="center" wrapText="1"/>
    </xf>
    <xf numFmtId="0" fontId="10" fillId="7" borderId="62" xfId="0" applyFont="1" applyFill="1" applyBorder="1" applyAlignment="1">
      <alignment horizontal="center" vertical="center" wrapText="1"/>
    </xf>
    <xf numFmtId="0" fontId="10" fillId="7" borderId="60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6" fillId="0" borderId="71" xfId="0" applyFont="1" applyBorder="1" applyAlignment="1">
      <alignment horizontal="center"/>
    </xf>
    <xf numFmtId="0" fontId="15" fillId="7" borderId="62" xfId="0" applyFont="1" applyFill="1" applyBorder="1" applyAlignment="1">
      <alignment horizontal="center" vertical="center" wrapText="1"/>
    </xf>
    <xf numFmtId="0" fontId="15" fillId="7" borderId="60" xfId="0" applyFont="1" applyFill="1" applyBorder="1" applyAlignment="1">
      <alignment horizontal="center" vertical="center" wrapText="1"/>
    </xf>
    <xf numFmtId="49" fontId="15" fillId="7" borderId="27" xfId="0" applyNumberFormat="1" applyFont="1" applyFill="1" applyBorder="1" applyAlignment="1">
      <alignment horizontal="center" vertical="center" wrapText="1"/>
    </xf>
    <xf numFmtId="4" fontId="15" fillId="7" borderId="77" xfId="0" applyNumberFormat="1" applyFont="1" applyFill="1" applyBorder="1" applyAlignment="1" applyProtection="1">
      <alignment horizontal="center" vertical="top" wrapText="1"/>
      <protection/>
    </xf>
    <xf numFmtId="4" fontId="15" fillId="7" borderId="75" xfId="0" applyNumberFormat="1" applyFont="1" applyFill="1" applyBorder="1" applyAlignment="1" applyProtection="1">
      <alignment horizontal="center" vertical="top" wrapText="1"/>
      <protection/>
    </xf>
    <xf numFmtId="4" fontId="15" fillId="7" borderId="29" xfId="0" applyNumberFormat="1" applyFont="1" applyFill="1" applyBorder="1" applyAlignment="1" applyProtection="1">
      <alignment horizontal="center" vertical="top" wrapText="1"/>
      <protection/>
    </xf>
    <xf numFmtId="0" fontId="6" fillId="0" borderId="77" xfId="0" applyFont="1" applyBorder="1" applyAlignment="1">
      <alignment wrapText="1"/>
    </xf>
    <xf numFmtId="49" fontId="6" fillId="0" borderId="77" xfId="0" applyNumberFormat="1" applyFont="1" applyBorder="1" applyAlignment="1">
      <alignment horizontal="center" wrapText="1"/>
    </xf>
    <xf numFmtId="0" fontId="75" fillId="0" borderId="29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49" fontId="6" fillId="0" borderId="0" xfId="0" applyNumberFormat="1" applyFont="1" applyBorder="1" applyAlignment="1">
      <alignment horizontal="center" wrapText="1"/>
    </xf>
    <xf numFmtId="49" fontId="72" fillId="0" borderId="0" xfId="0" applyNumberFormat="1" applyFont="1" applyBorder="1" applyAlignment="1">
      <alignment horizontal="center" wrapText="1"/>
    </xf>
    <xf numFmtId="49" fontId="75" fillId="0" borderId="29" xfId="0" applyNumberFormat="1" applyFont="1" applyBorder="1" applyAlignment="1">
      <alignment horizontal="center" wrapText="1"/>
    </xf>
    <xf numFmtId="49" fontId="20" fillId="34" borderId="50" xfId="0" applyNumberFormat="1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7">
    <dxf>
      <font>
        <b val="0"/>
        <u val="double"/>
        <strike/>
      </font>
    </dxf>
    <dxf>
      <font>
        <b val="0"/>
        <u val="double"/>
        <strike/>
      </font>
    </dxf>
    <dxf>
      <font>
        <b val="0"/>
        <u val="double"/>
        <strike/>
      </font>
    </dxf>
    <dxf>
      <font>
        <b val="0"/>
        <u val="double"/>
        <strike/>
      </font>
    </dxf>
    <dxf>
      <font>
        <b val="0"/>
        <u val="double"/>
        <strike/>
      </font>
    </dxf>
    <dxf>
      <font>
        <b val="0"/>
        <u val="double"/>
        <strike/>
      </font>
    </dxf>
    <dxf>
      <font>
        <b val="0"/>
        <u val="double"/>
        <strike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BI\FIN\balansi\&#1041;&#1072;&#1083;&#1072;&#1085;&#1089;%20&#1054;&#1055;&#1056;%20&#1055;&#1055;%20&#1089;&#1098;&#1089;%20&#1089;&#1084;&#1077;&#109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"/>
      <sheetName val="Баланс"/>
      <sheetName val="ОПР"/>
      <sheetName val="ОПП"/>
      <sheetName val="ОСК"/>
      <sheetName val="таб_т"/>
      <sheetName val="таб_п"/>
      <sheetName val="Об_вед_т"/>
      <sheetName val="Об_вед_п"/>
      <sheetName val="Гл_книга_т"/>
      <sheetName val="Гл_книга_п"/>
    </sheetNames>
    <sheetDataSet>
      <sheetData sheetId="0">
        <row r="7">
          <cell r="B7" t="str">
            <v>инж.Йордан Йорданов</v>
          </cell>
        </row>
        <row r="8">
          <cell r="B8" t="str">
            <v>Бонка Петкова</v>
          </cell>
        </row>
        <row r="9">
          <cell r="B9" t="str">
            <v>Бонка Петкова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="136" zoomScaleNormal="136" zoomScalePageLayoutView="0" workbookViewId="0" topLeftCell="A43">
      <selection activeCell="F50" sqref="F50"/>
    </sheetView>
  </sheetViews>
  <sheetFormatPr defaultColWidth="9.140625" defaultRowHeight="15"/>
  <cols>
    <col min="1" max="1" width="41.421875" style="0" customWidth="1"/>
    <col min="2" max="2" width="6.140625" style="0" customWidth="1"/>
    <col min="3" max="3" width="5.28125" style="0" customWidth="1"/>
    <col min="4" max="4" width="8.28125" style="0" customWidth="1"/>
    <col min="5" max="5" width="42.28125" style="0" customWidth="1"/>
    <col min="6" max="6" width="5.00390625" style="0" customWidth="1"/>
    <col min="7" max="7" width="5.28125" style="0" customWidth="1"/>
    <col min="8" max="8" width="8.421875" style="0" customWidth="1"/>
  </cols>
  <sheetData>
    <row r="1" spans="1:8" ht="15">
      <c r="A1" s="8"/>
      <c r="B1" s="9"/>
      <c r="C1" s="10"/>
      <c r="D1" s="304" t="s">
        <v>481</v>
      </c>
      <c r="E1" s="305"/>
      <c r="F1" s="305"/>
      <c r="G1" s="305"/>
      <c r="H1" s="305"/>
    </row>
    <row r="2" spans="1:8" ht="15.75">
      <c r="A2" s="11"/>
      <c r="B2" s="9"/>
      <c r="C2" s="10"/>
      <c r="D2" s="12"/>
      <c r="E2" s="10"/>
      <c r="F2" s="10"/>
      <c r="G2" s="10"/>
      <c r="H2" s="10"/>
    </row>
    <row r="3" spans="1:8" ht="19.5">
      <c r="A3" s="306" t="s">
        <v>0</v>
      </c>
      <c r="B3" s="307"/>
      <c r="C3" s="307"/>
      <c r="D3" s="307"/>
      <c r="E3" s="305"/>
      <c r="F3" s="305"/>
      <c r="G3" s="305"/>
      <c r="H3" s="13"/>
    </row>
    <row r="4" spans="1:8" ht="15.75">
      <c r="A4" s="308" t="s">
        <v>513</v>
      </c>
      <c r="B4" s="309"/>
      <c r="C4" s="309"/>
      <c r="D4" s="309"/>
      <c r="E4" s="309"/>
      <c r="F4" s="309"/>
      <c r="G4" s="309"/>
      <c r="H4" s="309"/>
    </row>
    <row r="5" spans="1:8" ht="15">
      <c r="A5" s="14"/>
      <c r="B5" s="14"/>
      <c r="C5" s="14"/>
      <c r="D5" s="14"/>
      <c r="E5" s="14"/>
      <c r="F5" s="14"/>
      <c r="G5" s="14"/>
      <c r="H5" s="14"/>
    </row>
    <row r="6" spans="1:8" ht="19.5" thickBot="1">
      <c r="A6" s="310"/>
      <c r="B6" s="310"/>
      <c r="C6" s="15"/>
      <c r="D6" s="16"/>
      <c r="E6" s="13"/>
      <c r="F6" s="13"/>
      <c r="G6" s="13"/>
      <c r="H6" s="13"/>
    </row>
    <row r="7" spans="1:8" ht="15.75" thickTop="1">
      <c r="A7" s="311" t="s">
        <v>1</v>
      </c>
      <c r="B7" s="314" t="s">
        <v>2</v>
      </c>
      <c r="C7" s="292" t="s">
        <v>3</v>
      </c>
      <c r="D7" s="293"/>
      <c r="E7" s="294" t="s">
        <v>4</v>
      </c>
      <c r="F7" s="297" t="s">
        <v>2</v>
      </c>
      <c r="G7" s="292" t="s">
        <v>3</v>
      </c>
      <c r="H7" s="293"/>
    </row>
    <row r="8" spans="1:8" ht="15">
      <c r="A8" s="312"/>
      <c r="B8" s="315"/>
      <c r="C8" s="300" t="s">
        <v>5</v>
      </c>
      <c r="D8" s="302" t="s">
        <v>6</v>
      </c>
      <c r="E8" s="295"/>
      <c r="F8" s="298"/>
      <c r="G8" s="300" t="s">
        <v>5</v>
      </c>
      <c r="H8" s="302" t="s">
        <v>6</v>
      </c>
    </row>
    <row r="9" spans="1:8" ht="15">
      <c r="A9" s="313"/>
      <c r="B9" s="316"/>
      <c r="C9" s="301"/>
      <c r="D9" s="303"/>
      <c r="E9" s="296"/>
      <c r="F9" s="299"/>
      <c r="G9" s="301"/>
      <c r="H9" s="303"/>
    </row>
    <row r="10" spans="1:8" ht="15.75" thickBot="1">
      <c r="A10" s="17" t="s">
        <v>7</v>
      </c>
      <c r="B10" s="18" t="s">
        <v>8</v>
      </c>
      <c r="C10" s="19">
        <v>1</v>
      </c>
      <c r="D10" s="20">
        <v>2</v>
      </c>
      <c r="E10" s="21" t="s">
        <v>7</v>
      </c>
      <c r="F10" s="22" t="s">
        <v>8</v>
      </c>
      <c r="G10" s="19">
        <v>1</v>
      </c>
      <c r="H10" s="20">
        <v>2</v>
      </c>
    </row>
    <row r="11" spans="1:8" ht="16.5" thickTop="1">
      <c r="A11" s="23" t="s">
        <v>9</v>
      </c>
      <c r="B11" s="24"/>
      <c r="C11" s="25"/>
      <c r="D11" s="26"/>
      <c r="E11" s="27" t="s">
        <v>10</v>
      </c>
      <c r="F11" s="28"/>
      <c r="G11" s="29"/>
      <c r="H11" s="30"/>
    </row>
    <row r="12" spans="1:8" ht="15.75">
      <c r="A12" s="31" t="s">
        <v>11</v>
      </c>
      <c r="B12" s="32"/>
      <c r="C12" s="33"/>
      <c r="D12" s="34"/>
      <c r="E12" s="35" t="s">
        <v>12</v>
      </c>
      <c r="F12" s="36"/>
      <c r="G12" s="37"/>
      <c r="H12" s="37"/>
    </row>
    <row r="13" spans="1:8" ht="14.25" customHeight="1">
      <c r="A13" s="38" t="s">
        <v>13</v>
      </c>
      <c r="B13" s="39">
        <v>10100</v>
      </c>
      <c r="C13" s="33">
        <v>22</v>
      </c>
      <c r="D13" s="33">
        <v>6</v>
      </c>
      <c r="E13" s="40" t="s">
        <v>14</v>
      </c>
      <c r="F13" s="36" t="s">
        <v>15</v>
      </c>
      <c r="G13" s="37"/>
      <c r="H13" s="37"/>
    </row>
    <row r="14" spans="1:8" ht="15">
      <c r="A14" s="41" t="s">
        <v>16</v>
      </c>
      <c r="B14" s="42">
        <v>10200</v>
      </c>
      <c r="C14" s="33">
        <v>395</v>
      </c>
      <c r="D14" s="33">
        <v>218</v>
      </c>
      <c r="E14" s="40" t="s">
        <v>17</v>
      </c>
      <c r="F14" s="36" t="s">
        <v>18</v>
      </c>
      <c r="G14" s="37"/>
      <c r="H14" s="37"/>
    </row>
    <row r="15" spans="1:8" ht="15">
      <c r="A15" s="41" t="s">
        <v>19</v>
      </c>
      <c r="B15" s="43" t="s">
        <v>20</v>
      </c>
      <c r="C15" s="33">
        <v>71</v>
      </c>
      <c r="D15" s="33">
        <v>71</v>
      </c>
      <c r="E15" s="40" t="s">
        <v>21</v>
      </c>
      <c r="F15" s="36" t="s">
        <v>22</v>
      </c>
      <c r="G15" s="37"/>
      <c r="H15" s="37"/>
    </row>
    <row r="16" spans="1:8" ht="15">
      <c r="A16" s="41" t="s">
        <v>23</v>
      </c>
      <c r="B16" s="43" t="s">
        <v>24</v>
      </c>
      <c r="C16" s="33">
        <v>324</v>
      </c>
      <c r="D16" s="33">
        <v>147</v>
      </c>
      <c r="E16" s="40" t="s">
        <v>25</v>
      </c>
      <c r="F16" s="36" t="s">
        <v>26</v>
      </c>
      <c r="G16" s="37">
        <v>1466</v>
      </c>
      <c r="H16" s="37">
        <v>911</v>
      </c>
    </row>
    <row r="17" spans="1:8" ht="15">
      <c r="A17" s="41" t="s">
        <v>27</v>
      </c>
      <c r="B17" s="43" t="s">
        <v>28</v>
      </c>
      <c r="C17" s="33">
        <v>824</v>
      </c>
      <c r="D17" s="33">
        <v>581</v>
      </c>
      <c r="E17" s="44" t="s">
        <v>29</v>
      </c>
      <c r="F17" s="36"/>
      <c r="G17" s="37"/>
      <c r="H17" s="37"/>
    </row>
    <row r="18" spans="1:8" ht="15">
      <c r="A18" s="41" t="s">
        <v>29</v>
      </c>
      <c r="B18" s="45"/>
      <c r="C18" s="33"/>
      <c r="D18" s="33"/>
      <c r="E18" s="40" t="s">
        <v>30</v>
      </c>
      <c r="F18" s="36" t="s">
        <v>31</v>
      </c>
      <c r="G18" s="37"/>
      <c r="H18" s="37"/>
    </row>
    <row r="19" spans="1:8" ht="15">
      <c r="A19" s="46" t="s">
        <v>32</v>
      </c>
      <c r="B19" s="45" t="s">
        <v>33</v>
      </c>
      <c r="C19" s="33">
        <v>697</v>
      </c>
      <c r="D19" s="33">
        <v>495</v>
      </c>
      <c r="E19" s="40" t="s">
        <v>34</v>
      </c>
      <c r="F19" s="36" t="s">
        <v>35</v>
      </c>
      <c r="G19" s="37"/>
      <c r="H19" s="37"/>
    </row>
    <row r="20" spans="1:8" ht="15">
      <c r="A20" s="41" t="s">
        <v>36</v>
      </c>
      <c r="B20" s="42" t="s">
        <v>37</v>
      </c>
      <c r="C20" s="33">
        <v>127</v>
      </c>
      <c r="D20" s="33">
        <v>86</v>
      </c>
      <c r="E20" s="47" t="s">
        <v>486</v>
      </c>
      <c r="F20" s="36" t="s">
        <v>38</v>
      </c>
      <c r="G20" s="37"/>
      <c r="H20" s="37"/>
    </row>
    <row r="21" spans="1:8" ht="15" customHeight="1">
      <c r="A21" s="48" t="s">
        <v>39</v>
      </c>
      <c r="B21" s="49" t="s">
        <v>40</v>
      </c>
      <c r="C21" s="33"/>
      <c r="D21" s="33"/>
      <c r="E21" s="50" t="s">
        <v>41</v>
      </c>
      <c r="F21" s="36" t="s">
        <v>42</v>
      </c>
      <c r="G21" s="37"/>
      <c r="H21" s="37"/>
    </row>
    <row r="22" spans="1:8" ht="15">
      <c r="A22" s="51" t="s">
        <v>43</v>
      </c>
      <c r="B22" s="49" t="s">
        <v>44</v>
      </c>
      <c r="C22" s="33">
        <v>20</v>
      </c>
      <c r="D22" s="33">
        <v>18</v>
      </c>
      <c r="E22" s="52" t="s">
        <v>45</v>
      </c>
      <c r="F22" s="36" t="s">
        <v>46</v>
      </c>
      <c r="G22" s="37"/>
      <c r="H22" s="37">
        <v>1</v>
      </c>
    </row>
    <row r="23" spans="1:8" ht="16.5" customHeight="1">
      <c r="A23" s="53" t="s">
        <v>487</v>
      </c>
      <c r="B23" s="54" t="s">
        <v>47</v>
      </c>
      <c r="C23" s="33"/>
      <c r="D23" s="33"/>
      <c r="E23" s="52" t="s">
        <v>48</v>
      </c>
      <c r="F23" s="36"/>
      <c r="G23" s="37"/>
      <c r="H23" s="37"/>
    </row>
    <row r="24" spans="1:8" ht="15">
      <c r="A24" s="55" t="s">
        <v>48</v>
      </c>
      <c r="B24" s="54"/>
      <c r="C24" s="33"/>
      <c r="D24" s="33"/>
      <c r="E24" s="40" t="s">
        <v>49</v>
      </c>
      <c r="F24" s="36" t="s">
        <v>50</v>
      </c>
      <c r="G24" s="37"/>
      <c r="H24" s="37"/>
    </row>
    <row r="25" spans="1:8" ht="15">
      <c r="A25" s="55" t="s">
        <v>51</v>
      </c>
      <c r="B25" s="54" t="s">
        <v>52</v>
      </c>
      <c r="C25" s="33">
        <v>20</v>
      </c>
      <c r="D25" s="33">
        <v>18</v>
      </c>
      <c r="E25" s="40" t="s">
        <v>53</v>
      </c>
      <c r="F25" s="36" t="s">
        <v>54</v>
      </c>
      <c r="G25" s="37"/>
      <c r="H25" s="37"/>
    </row>
    <row r="26" spans="1:8" ht="15">
      <c r="A26" s="55" t="s">
        <v>55</v>
      </c>
      <c r="B26" s="54" t="s">
        <v>56</v>
      </c>
      <c r="C26" s="33"/>
      <c r="D26" s="33"/>
      <c r="E26" s="40" t="s">
        <v>57</v>
      </c>
      <c r="F26" s="36" t="s">
        <v>58</v>
      </c>
      <c r="G26" s="37"/>
      <c r="H26" s="37"/>
    </row>
    <row r="27" spans="1:8" ht="15">
      <c r="A27" s="55" t="s">
        <v>59</v>
      </c>
      <c r="B27" s="54" t="s">
        <v>60</v>
      </c>
      <c r="C27" s="33"/>
      <c r="D27" s="33"/>
      <c r="E27" s="40" t="s">
        <v>61</v>
      </c>
      <c r="F27" s="36" t="s">
        <v>62</v>
      </c>
      <c r="G27" s="37"/>
      <c r="H27" s="37"/>
    </row>
    <row r="28" spans="1:8" ht="15">
      <c r="A28" s="55" t="s">
        <v>63</v>
      </c>
      <c r="B28" s="54" t="s">
        <v>64</v>
      </c>
      <c r="C28" s="33">
        <v>133</v>
      </c>
      <c r="D28" s="33">
        <v>70</v>
      </c>
      <c r="E28" s="56" t="s">
        <v>65</v>
      </c>
      <c r="F28" s="57" t="s">
        <v>66</v>
      </c>
      <c r="G28" s="58">
        <v>1466</v>
      </c>
      <c r="H28" s="58">
        <v>912</v>
      </c>
    </row>
    <row r="29" spans="1:8" ht="15.75">
      <c r="A29" s="55" t="s">
        <v>48</v>
      </c>
      <c r="B29" s="54"/>
      <c r="C29" s="33"/>
      <c r="D29" s="33"/>
      <c r="E29" s="13"/>
      <c r="F29" s="36"/>
      <c r="G29" s="37"/>
      <c r="H29" s="37"/>
    </row>
    <row r="30" spans="1:8" ht="15">
      <c r="A30" s="55" t="s">
        <v>67</v>
      </c>
      <c r="B30" s="54" t="s">
        <v>68</v>
      </c>
      <c r="C30" s="33"/>
      <c r="D30" s="33"/>
      <c r="E30" s="35" t="s">
        <v>69</v>
      </c>
      <c r="F30" s="36"/>
      <c r="G30" s="37"/>
      <c r="H30" s="37"/>
    </row>
    <row r="31" spans="1:8" ht="15">
      <c r="A31" s="55" t="s">
        <v>70</v>
      </c>
      <c r="B31" s="54" t="s">
        <v>71</v>
      </c>
      <c r="C31" s="33"/>
      <c r="D31" s="33"/>
      <c r="E31" s="40" t="s">
        <v>72</v>
      </c>
      <c r="F31" s="36" t="s">
        <v>73</v>
      </c>
      <c r="G31" s="37"/>
      <c r="H31" s="37"/>
    </row>
    <row r="32" spans="1:8" ht="15">
      <c r="A32" s="59" t="s">
        <v>65</v>
      </c>
      <c r="B32" s="60" t="s">
        <v>74</v>
      </c>
      <c r="C32" s="61">
        <v>1394</v>
      </c>
      <c r="D32" s="61">
        <v>893</v>
      </c>
      <c r="E32" s="40" t="s">
        <v>75</v>
      </c>
      <c r="F32" s="36" t="s">
        <v>76</v>
      </c>
      <c r="G32" s="37"/>
      <c r="H32" s="37"/>
    </row>
    <row r="33" spans="1:8" ht="22.5" customHeight="1">
      <c r="A33" s="62" t="s">
        <v>69</v>
      </c>
      <c r="B33" s="42"/>
      <c r="C33" s="33"/>
      <c r="D33" s="33"/>
      <c r="E33" s="63" t="s">
        <v>77</v>
      </c>
      <c r="F33" s="36" t="s">
        <v>78</v>
      </c>
      <c r="G33" s="37"/>
      <c r="H33" s="37"/>
    </row>
    <row r="34" spans="1:8" ht="18" customHeight="1">
      <c r="A34" s="48" t="s">
        <v>79</v>
      </c>
      <c r="B34" s="43" t="s">
        <v>80</v>
      </c>
      <c r="C34" s="33">
        <v>4</v>
      </c>
      <c r="D34" s="33">
        <v>2</v>
      </c>
      <c r="E34" s="40" t="s">
        <v>81</v>
      </c>
      <c r="F34" s="36" t="s">
        <v>82</v>
      </c>
      <c r="G34" s="37"/>
      <c r="H34" s="37"/>
    </row>
    <row r="35" spans="1:8" ht="15">
      <c r="A35" s="41" t="s">
        <v>83</v>
      </c>
      <c r="B35" s="43" t="s">
        <v>84</v>
      </c>
      <c r="C35" s="33">
        <v>4</v>
      </c>
      <c r="D35" s="33">
        <v>2</v>
      </c>
      <c r="E35" s="40" t="s">
        <v>85</v>
      </c>
      <c r="F35" s="36" t="s">
        <v>86</v>
      </c>
      <c r="G35" s="37"/>
      <c r="H35" s="37"/>
    </row>
    <row r="36" spans="1:8" ht="15">
      <c r="A36" s="41" t="s">
        <v>87</v>
      </c>
      <c r="B36" s="43" t="s">
        <v>88</v>
      </c>
      <c r="C36" s="33">
        <v>4</v>
      </c>
      <c r="D36" s="33">
        <v>3</v>
      </c>
      <c r="E36" s="52" t="s">
        <v>48</v>
      </c>
      <c r="F36" s="36"/>
      <c r="G36" s="37"/>
      <c r="H36" s="37"/>
    </row>
    <row r="37" spans="1:8" ht="15">
      <c r="A37" s="41" t="s">
        <v>89</v>
      </c>
      <c r="B37" s="43"/>
      <c r="C37" s="33"/>
      <c r="D37" s="33"/>
      <c r="E37" s="40" t="s">
        <v>90</v>
      </c>
      <c r="F37" s="36" t="s">
        <v>91</v>
      </c>
      <c r="G37" s="37"/>
      <c r="H37" s="37"/>
    </row>
    <row r="38" spans="1:8" ht="15">
      <c r="A38" s="41" t="s">
        <v>92</v>
      </c>
      <c r="B38" s="43" t="s">
        <v>93</v>
      </c>
      <c r="C38" s="33"/>
      <c r="D38" s="33"/>
      <c r="E38" s="40" t="s">
        <v>94</v>
      </c>
      <c r="F38" s="36" t="s">
        <v>95</v>
      </c>
      <c r="G38" s="37"/>
      <c r="H38" s="37"/>
    </row>
    <row r="39" spans="1:8" ht="16.5" customHeight="1">
      <c r="A39" s="48" t="s">
        <v>96</v>
      </c>
      <c r="B39" s="43" t="s">
        <v>97</v>
      </c>
      <c r="C39" s="33"/>
      <c r="D39" s="33"/>
      <c r="E39" s="40" t="s">
        <v>98</v>
      </c>
      <c r="F39" s="36" t="s">
        <v>99</v>
      </c>
      <c r="G39" s="37">
        <v>5</v>
      </c>
      <c r="H39" s="37">
        <v>5</v>
      </c>
    </row>
    <row r="40" spans="1:8" ht="15">
      <c r="A40" s="59" t="s">
        <v>100</v>
      </c>
      <c r="B40" s="60" t="s">
        <v>101</v>
      </c>
      <c r="C40" s="61">
        <v>8</v>
      </c>
      <c r="D40" s="61">
        <v>5</v>
      </c>
      <c r="E40" s="56" t="s">
        <v>100</v>
      </c>
      <c r="F40" s="57" t="s">
        <v>102</v>
      </c>
      <c r="G40" s="58">
        <v>5</v>
      </c>
      <c r="H40" s="58">
        <v>5</v>
      </c>
    </row>
    <row r="41" spans="1:8" ht="15">
      <c r="A41" s="64" t="s">
        <v>103</v>
      </c>
      <c r="B41" s="60" t="s">
        <v>104</v>
      </c>
      <c r="C41" s="61"/>
      <c r="D41" s="61"/>
      <c r="E41" s="65" t="s">
        <v>105</v>
      </c>
      <c r="F41" s="57" t="s">
        <v>106</v>
      </c>
      <c r="G41" s="58"/>
      <c r="H41" s="58"/>
    </row>
    <row r="42" spans="1:8" ht="17.25" customHeight="1">
      <c r="A42" s="66" t="s">
        <v>107</v>
      </c>
      <c r="B42" s="60" t="s">
        <v>514</v>
      </c>
      <c r="C42" s="61">
        <v>1</v>
      </c>
      <c r="D42" s="61"/>
      <c r="E42" s="67" t="s">
        <v>108</v>
      </c>
      <c r="F42" s="57" t="s">
        <v>109</v>
      </c>
      <c r="G42" s="58"/>
      <c r="H42" s="58"/>
    </row>
    <row r="43" spans="1:8" ht="15">
      <c r="A43" s="68" t="s">
        <v>110</v>
      </c>
      <c r="B43" s="69" t="s">
        <v>111</v>
      </c>
      <c r="C43" s="70"/>
      <c r="D43" s="70"/>
      <c r="E43" s="50" t="s">
        <v>112</v>
      </c>
      <c r="F43" s="36" t="s">
        <v>113</v>
      </c>
      <c r="G43" s="58"/>
      <c r="H43" s="58"/>
    </row>
    <row r="44" spans="1:8" ht="15">
      <c r="A44" s="71" t="s">
        <v>482</v>
      </c>
      <c r="B44" s="72" t="s">
        <v>114</v>
      </c>
      <c r="C44" s="61">
        <v>1403</v>
      </c>
      <c r="D44" s="61">
        <v>898</v>
      </c>
      <c r="E44" s="73" t="s">
        <v>483</v>
      </c>
      <c r="F44" s="57" t="s">
        <v>115</v>
      </c>
      <c r="G44" s="58">
        <v>1471</v>
      </c>
      <c r="H44" s="58">
        <v>917</v>
      </c>
    </row>
    <row r="45" spans="1:8" ht="15">
      <c r="A45" s="62" t="s">
        <v>116</v>
      </c>
      <c r="B45" s="72" t="s">
        <v>117</v>
      </c>
      <c r="C45" s="61">
        <v>68</v>
      </c>
      <c r="D45" s="61">
        <v>19</v>
      </c>
      <c r="E45" s="74"/>
      <c r="F45" s="36"/>
      <c r="G45" s="37"/>
      <c r="H45" s="37"/>
    </row>
    <row r="46" spans="1:8" ht="15">
      <c r="A46" s="62" t="s">
        <v>118</v>
      </c>
      <c r="B46" s="72" t="s">
        <v>119</v>
      </c>
      <c r="C46" s="61">
        <v>7</v>
      </c>
      <c r="D46" s="61">
        <v>2</v>
      </c>
      <c r="E46" s="74" t="s">
        <v>120</v>
      </c>
      <c r="F46" s="57" t="s">
        <v>121</v>
      </c>
      <c r="G46" s="58"/>
      <c r="H46" s="58"/>
    </row>
    <row r="47" spans="1:8" ht="15">
      <c r="A47" s="75" t="s">
        <v>122</v>
      </c>
      <c r="B47" s="72" t="s">
        <v>123</v>
      </c>
      <c r="C47" s="61"/>
      <c r="D47" s="61"/>
      <c r="E47" s="35" t="s">
        <v>124</v>
      </c>
      <c r="F47" s="57" t="s">
        <v>125</v>
      </c>
      <c r="G47" s="58"/>
      <c r="H47" s="58"/>
    </row>
    <row r="48" spans="1:8" ht="15.75">
      <c r="A48" s="62" t="s">
        <v>126</v>
      </c>
      <c r="B48" s="72" t="s">
        <v>127</v>
      </c>
      <c r="C48" s="61">
        <v>61</v>
      </c>
      <c r="D48" s="61">
        <v>17</v>
      </c>
      <c r="E48" s="13"/>
      <c r="F48" s="36"/>
      <c r="G48" s="37"/>
      <c r="H48" s="37"/>
    </row>
    <row r="49" spans="1:8" ht="15">
      <c r="A49" s="59" t="s">
        <v>128</v>
      </c>
      <c r="B49" s="76" t="s">
        <v>129</v>
      </c>
      <c r="C49" s="77">
        <v>1471</v>
      </c>
      <c r="D49" s="77">
        <v>917</v>
      </c>
      <c r="E49" s="56" t="s">
        <v>130</v>
      </c>
      <c r="F49" s="57" t="s">
        <v>131</v>
      </c>
      <c r="G49" s="58">
        <v>1471</v>
      </c>
      <c r="H49" s="58">
        <v>917</v>
      </c>
    </row>
    <row r="50" spans="1:8" ht="15.75">
      <c r="A50" s="78"/>
      <c r="B50" s="79"/>
      <c r="C50" s="80"/>
      <c r="D50" s="81"/>
      <c r="E50" s="13"/>
      <c r="F50" s="13"/>
      <c r="G50" s="13"/>
      <c r="H50" s="13"/>
    </row>
    <row r="51" spans="1:8" ht="15.75">
      <c r="A51" s="82"/>
      <c r="B51" s="79"/>
      <c r="C51" s="80"/>
      <c r="D51" s="81"/>
      <c r="E51" s="13"/>
      <c r="F51" s="13"/>
      <c r="G51" s="13"/>
      <c r="H51" s="13"/>
    </row>
    <row r="52" spans="1:8" ht="15.75">
      <c r="A52" s="83" t="s">
        <v>484</v>
      </c>
      <c r="B52" s="84"/>
      <c r="C52" s="85"/>
      <c r="D52" s="82"/>
      <c r="E52" s="86" t="s">
        <v>485</v>
      </c>
      <c r="F52" s="13"/>
      <c r="G52" s="13"/>
      <c r="H52" s="13"/>
    </row>
    <row r="53" spans="1:8" ht="15.75">
      <c r="A53" s="87" t="s">
        <v>132</v>
      </c>
      <c r="B53" s="88"/>
      <c r="C53" s="89"/>
      <c r="D53" s="90"/>
      <c r="E53" s="91" t="s">
        <v>133</v>
      </c>
      <c r="F53" s="13"/>
      <c r="G53" s="13"/>
      <c r="H53" s="13"/>
    </row>
    <row r="54" spans="1:8" ht="15">
      <c r="A54" s="2"/>
      <c r="B54" s="3"/>
      <c r="C54" s="4"/>
      <c r="D54" s="5"/>
      <c r="E54" s="1"/>
      <c r="F54" s="1"/>
      <c r="G54" s="1"/>
      <c r="H54" s="1"/>
    </row>
  </sheetData>
  <sheetProtection/>
  <mergeCells count="14">
    <mergeCell ref="D1:H1"/>
    <mergeCell ref="A3:G3"/>
    <mergeCell ref="A4:H4"/>
    <mergeCell ref="A6:B6"/>
    <mergeCell ref="A7:A9"/>
    <mergeCell ref="B7:B9"/>
    <mergeCell ref="C7:D7"/>
    <mergeCell ref="E7:E9"/>
    <mergeCell ref="F7:F9"/>
    <mergeCell ref="G7:H7"/>
    <mergeCell ref="C8:C9"/>
    <mergeCell ref="D8:D9"/>
    <mergeCell ref="G8:G9"/>
    <mergeCell ref="H8:H9"/>
  </mergeCells>
  <conditionalFormatting sqref="E36 E22:E23 E28 E30 E40:E42 B3 C7 A7 A3:A4 E49 G7 E10:F10 A52 A10:A42 A44:A46 A48:A49 E11:E12 E17 B10 B13:B49 E44:E47">
    <cfRule type="expression" priority="1" dxfId="6" stopIfTrue="1">
      <formula>$AH$496&lt;&gt;$DD$4</formula>
    </cfRule>
    <cfRule type="expression" priority="2" dxfId="6" stopIfTrue="1">
      <formula>$F$168&lt;&gt;$DD$5</formula>
    </cfRule>
    <cfRule type="expression" priority="3" dxfId="6" stopIfTrue="1">
      <formula>$AH$534&lt;&gt;$DD$6</formula>
    </cfRule>
  </conditionalFormatting>
  <conditionalFormatting sqref="C8 A6 G8">
    <cfRule type="expression" priority="4" dxfId="6" stopIfTrue="1">
      <formula>$B$3&lt;&gt;$DE$5</formula>
    </cfRule>
    <cfRule type="expression" priority="5" dxfId="6" stopIfTrue="1">
      <formula>$AI$536&lt;&gt;$DE$4</formula>
    </cfRule>
    <cfRule type="expression" priority="6" dxfId="6" stopIfTrue="1">
      <formula>$AJ$1021&lt;&gt;#REF!</formula>
    </cfRule>
  </conditionalFormatting>
  <dataValidations count="1">
    <dataValidation type="date" allowBlank="1" showInputMessage="1" showErrorMessage="1" promptTitle="Георги Мичев:" prompt="Според настройката на Вашия Excel:&#10;31/12/2000 или 12/31/2000" errorTitle="Георги Мичев:" error="Според настройката на Вашия Excel въведете:&#10;31/12/2000 или 12/31/2000" sqref="A6">
      <formula1>1</formula1>
      <formula2>72686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3" r:id="rId1"/>
  <headerFooter>
    <oddHeader>&amp;C&amp;"Bookman Old Style,Получер курсив"&amp;9"ГЕОЗАЩИТА" - ЕООД - В а р н а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tabSelected="1" zoomScale="136" zoomScaleNormal="136" zoomScalePageLayoutView="0" workbookViewId="0" topLeftCell="A73">
      <selection activeCell="G79" sqref="G79"/>
    </sheetView>
  </sheetViews>
  <sheetFormatPr defaultColWidth="9.140625" defaultRowHeight="15"/>
  <cols>
    <col min="1" max="1" width="40.7109375" style="0" customWidth="1"/>
    <col min="2" max="2" width="7.00390625" style="0" customWidth="1"/>
    <col min="3" max="3" width="6.57421875" style="0" customWidth="1"/>
    <col min="4" max="4" width="7.421875" style="0" customWidth="1"/>
    <col min="5" max="5" width="43.57421875" style="0" customWidth="1"/>
    <col min="6" max="6" width="7.140625" style="0" customWidth="1"/>
    <col min="7" max="7" width="7.421875" style="0" customWidth="1"/>
    <col min="8" max="8" width="7.28125" style="0" customWidth="1"/>
  </cols>
  <sheetData>
    <row r="1" spans="1:8" ht="15">
      <c r="A1" s="92" t="s">
        <v>500</v>
      </c>
      <c r="B1" s="93"/>
      <c r="C1" s="94"/>
      <c r="D1" s="343" t="s">
        <v>481</v>
      </c>
      <c r="E1" s="344"/>
      <c r="F1" s="344"/>
      <c r="G1" s="344"/>
      <c r="H1" s="344"/>
    </row>
    <row r="2" spans="1:8" ht="15" customHeight="1">
      <c r="A2" s="95" t="s">
        <v>419</v>
      </c>
      <c r="B2" s="93"/>
      <c r="C2" s="94"/>
      <c r="D2" s="96"/>
      <c r="E2" s="94"/>
      <c r="F2" s="94"/>
      <c r="G2" s="94"/>
      <c r="H2" s="94"/>
    </row>
    <row r="3" spans="1:8" ht="20.25">
      <c r="A3" s="345" t="s">
        <v>515</v>
      </c>
      <c r="B3" s="345"/>
      <c r="C3" s="345"/>
      <c r="D3" s="345"/>
      <c r="E3" s="345"/>
      <c r="F3" s="345"/>
      <c r="G3" s="345"/>
      <c r="H3" s="345"/>
    </row>
    <row r="4" spans="1:8" ht="18">
      <c r="A4" s="346"/>
      <c r="B4" s="346"/>
      <c r="C4" s="346"/>
      <c r="D4" s="346"/>
      <c r="E4" s="346"/>
      <c r="F4" s="346"/>
      <c r="G4" s="346"/>
      <c r="H4" s="346"/>
    </row>
    <row r="5" spans="1:8" ht="15.75" thickBot="1">
      <c r="A5" s="347" t="s">
        <v>134</v>
      </c>
      <c r="B5" s="348"/>
      <c r="C5" s="348"/>
      <c r="D5" s="349"/>
      <c r="E5" s="350" t="s">
        <v>135</v>
      </c>
      <c r="F5" s="351"/>
      <c r="G5" s="351"/>
      <c r="H5" s="352"/>
    </row>
    <row r="6" spans="1:8" ht="15.75" thickBot="1">
      <c r="A6" s="97"/>
      <c r="B6" s="318" t="s">
        <v>2</v>
      </c>
      <c r="C6" s="317" t="s">
        <v>136</v>
      </c>
      <c r="D6" s="317"/>
      <c r="E6" s="98"/>
      <c r="F6" s="318" t="s">
        <v>2</v>
      </c>
      <c r="G6" s="335" t="s">
        <v>136</v>
      </c>
      <c r="H6" s="336"/>
    </row>
    <row r="7" spans="1:8" ht="15.75" thickBot="1">
      <c r="A7" s="337" t="s">
        <v>137</v>
      </c>
      <c r="B7" s="319"/>
      <c r="C7" s="329" t="s">
        <v>138</v>
      </c>
      <c r="D7" s="331" t="s">
        <v>139</v>
      </c>
      <c r="E7" s="333" t="s">
        <v>137</v>
      </c>
      <c r="F7" s="319"/>
      <c r="G7" s="329" t="s">
        <v>138</v>
      </c>
      <c r="H7" s="339" t="s">
        <v>139</v>
      </c>
    </row>
    <row r="8" spans="1:8" ht="15.75" thickBot="1">
      <c r="A8" s="338"/>
      <c r="B8" s="353"/>
      <c r="C8" s="330"/>
      <c r="D8" s="332"/>
      <c r="E8" s="334"/>
      <c r="F8" s="320"/>
      <c r="G8" s="330"/>
      <c r="H8" s="340"/>
    </row>
    <row r="9" spans="1:8" ht="15.75" thickBot="1">
      <c r="A9" s="99" t="s">
        <v>7</v>
      </c>
      <c r="B9" s="100" t="s">
        <v>8</v>
      </c>
      <c r="C9" s="101">
        <v>1</v>
      </c>
      <c r="D9" s="102">
        <v>2</v>
      </c>
      <c r="E9" s="103" t="s">
        <v>7</v>
      </c>
      <c r="F9" s="104" t="s">
        <v>8</v>
      </c>
      <c r="G9" s="105">
        <v>1</v>
      </c>
      <c r="H9" s="106">
        <v>2</v>
      </c>
    </row>
    <row r="10" spans="1:8" ht="17.25" customHeight="1">
      <c r="A10" s="266" t="s">
        <v>140</v>
      </c>
      <c r="B10" s="267" t="s">
        <v>141</v>
      </c>
      <c r="C10" s="268"/>
      <c r="D10" s="269"/>
      <c r="E10" s="270" t="s">
        <v>142</v>
      </c>
      <c r="F10" s="107"/>
      <c r="G10" s="268"/>
      <c r="H10" s="271"/>
    </row>
    <row r="11" spans="1:8" ht="17.25" customHeight="1">
      <c r="A11" s="113" t="s">
        <v>143</v>
      </c>
      <c r="B11" s="108"/>
      <c r="C11" s="114"/>
      <c r="D11" s="115"/>
      <c r="E11" s="111" t="s">
        <v>144</v>
      </c>
      <c r="F11" s="272" t="s">
        <v>145</v>
      </c>
      <c r="G11" s="114">
        <v>20</v>
      </c>
      <c r="H11" s="114">
        <v>20</v>
      </c>
    </row>
    <row r="12" spans="1:8" ht="15">
      <c r="A12" s="113" t="s">
        <v>146</v>
      </c>
      <c r="B12" s="108"/>
      <c r="C12" s="114"/>
      <c r="D12" s="115"/>
      <c r="E12" s="111" t="s">
        <v>147</v>
      </c>
      <c r="F12" s="112" t="s">
        <v>148</v>
      </c>
      <c r="G12" s="114"/>
      <c r="H12" s="114"/>
    </row>
    <row r="13" spans="1:8" ht="18" customHeight="1">
      <c r="A13" s="113" t="s">
        <v>149</v>
      </c>
      <c r="B13" s="108" t="s">
        <v>150</v>
      </c>
      <c r="C13" s="114"/>
      <c r="D13" s="115"/>
      <c r="E13" s="116" t="s">
        <v>488</v>
      </c>
      <c r="F13" s="112" t="s">
        <v>151</v>
      </c>
      <c r="G13" s="109"/>
      <c r="H13" s="109"/>
    </row>
    <row r="14" spans="1:8" ht="23.25" customHeight="1">
      <c r="A14" s="113" t="s">
        <v>152</v>
      </c>
      <c r="B14" s="108" t="s">
        <v>153</v>
      </c>
      <c r="C14" s="114">
        <v>1</v>
      </c>
      <c r="D14" s="115">
        <v>3</v>
      </c>
      <c r="E14" s="116" t="s">
        <v>489</v>
      </c>
      <c r="F14" s="112" t="s">
        <v>154</v>
      </c>
      <c r="G14" s="109"/>
      <c r="H14" s="109"/>
    </row>
    <row r="15" spans="1:8" ht="18" customHeight="1">
      <c r="A15" s="113" t="s">
        <v>155</v>
      </c>
      <c r="B15" s="108" t="s">
        <v>156</v>
      </c>
      <c r="C15" s="114"/>
      <c r="D15" s="115"/>
      <c r="E15" s="111" t="s">
        <v>157</v>
      </c>
      <c r="F15" s="112" t="s">
        <v>158</v>
      </c>
      <c r="G15" s="109"/>
      <c r="H15" s="109"/>
    </row>
    <row r="16" spans="1:8" ht="15.75" customHeight="1">
      <c r="A16" s="113" t="s">
        <v>159</v>
      </c>
      <c r="B16" s="108" t="s">
        <v>160</v>
      </c>
      <c r="C16" s="114"/>
      <c r="D16" s="115"/>
      <c r="E16" s="117" t="s">
        <v>498</v>
      </c>
      <c r="F16" s="112" t="s">
        <v>161</v>
      </c>
      <c r="G16" s="109"/>
      <c r="H16" s="109"/>
    </row>
    <row r="17" spans="1:8" ht="18" customHeight="1">
      <c r="A17" s="113" t="s">
        <v>162</v>
      </c>
      <c r="B17" s="108" t="s">
        <v>163</v>
      </c>
      <c r="C17" s="114"/>
      <c r="D17" s="115"/>
      <c r="E17" s="273" t="s">
        <v>510</v>
      </c>
      <c r="F17" s="274" t="s">
        <v>164</v>
      </c>
      <c r="G17" s="114"/>
      <c r="H17" s="114"/>
    </row>
    <row r="18" spans="1:8" ht="15">
      <c r="A18" s="113" t="s">
        <v>165</v>
      </c>
      <c r="B18" s="108" t="s">
        <v>166</v>
      </c>
      <c r="C18" s="114"/>
      <c r="D18" s="115"/>
      <c r="E18" s="111" t="s">
        <v>167</v>
      </c>
      <c r="F18" s="112" t="s">
        <v>168</v>
      </c>
      <c r="G18" s="114">
        <v>130</v>
      </c>
      <c r="H18" s="114">
        <v>130</v>
      </c>
    </row>
    <row r="19" spans="1:8" ht="15">
      <c r="A19" s="113" t="s">
        <v>169</v>
      </c>
      <c r="B19" s="108" t="s">
        <v>170</v>
      </c>
      <c r="C19" s="114"/>
      <c r="D19" s="115"/>
      <c r="E19" s="118" t="s">
        <v>171</v>
      </c>
      <c r="F19" s="112" t="s">
        <v>172</v>
      </c>
      <c r="G19" s="114"/>
      <c r="H19" s="114"/>
    </row>
    <row r="20" spans="1:8" ht="13.5" customHeight="1">
      <c r="A20" s="119" t="s">
        <v>173</v>
      </c>
      <c r="B20" s="108" t="s">
        <v>174</v>
      </c>
      <c r="C20" s="114"/>
      <c r="D20" s="115"/>
      <c r="E20" s="275" t="s">
        <v>175</v>
      </c>
      <c r="F20" s="112"/>
      <c r="G20" s="114"/>
      <c r="H20" s="114"/>
    </row>
    <row r="21" spans="1:8" ht="15">
      <c r="A21" s="120" t="s">
        <v>176</v>
      </c>
      <c r="B21" s="108" t="s">
        <v>177</v>
      </c>
      <c r="C21" s="114"/>
      <c r="D21" s="115"/>
      <c r="E21" s="121" t="s">
        <v>178</v>
      </c>
      <c r="F21" s="122" t="s">
        <v>179</v>
      </c>
      <c r="G21" s="114"/>
      <c r="H21" s="114"/>
    </row>
    <row r="22" spans="1:8" ht="15">
      <c r="A22" s="120" t="s">
        <v>180</v>
      </c>
      <c r="B22" s="276" t="s">
        <v>181</v>
      </c>
      <c r="C22" s="109">
        <v>1</v>
      </c>
      <c r="D22" s="110">
        <v>3</v>
      </c>
      <c r="E22" s="121" t="s">
        <v>182</v>
      </c>
      <c r="F22" s="122" t="s">
        <v>183</v>
      </c>
      <c r="G22" s="109"/>
      <c r="H22" s="109"/>
    </row>
    <row r="23" spans="1:8" ht="17.25" customHeight="1">
      <c r="A23" s="277" t="s">
        <v>184</v>
      </c>
      <c r="B23" s="123"/>
      <c r="C23" s="124"/>
      <c r="D23" s="248"/>
      <c r="E23" s="125" t="s">
        <v>185</v>
      </c>
      <c r="F23" s="126" t="s">
        <v>186</v>
      </c>
      <c r="G23" s="127"/>
      <c r="H23" s="127"/>
    </row>
    <row r="24" spans="1:8" ht="18.75" customHeight="1">
      <c r="A24" s="128" t="s">
        <v>187</v>
      </c>
      <c r="B24" s="126" t="s">
        <v>188</v>
      </c>
      <c r="C24" s="124" t="s">
        <v>516</v>
      </c>
      <c r="D24" s="248" t="s">
        <v>517</v>
      </c>
      <c r="E24" s="129" t="s">
        <v>490</v>
      </c>
      <c r="F24" s="126" t="s">
        <v>189</v>
      </c>
      <c r="G24" s="127">
        <v>696</v>
      </c>
      <c r="H24" s="127">
        <v>791</v>
      </c>
    </row>
    <row r="25" spans="1:8" ht="15">
      <c r="A25" s="130" t="s">
        <v>491</v>
      </c>
      <c r="B25" s="131" t="s">
        <v>190</v>
      </c>
      <c r="C25" s="132" t="s">
        <v>191</v>
      </c>
      <c r="D25" s="249" t="s">
        <v>191</v>
      </c>
      <c r="E25" s="125" t="s">
        <v>192</v>
      </c>
      <c r="F25" s="133" t="s">
        <v>193</v>
      </c>
      <c r="G25" s="134"/>
      <c r="H25" s="134"/>
    </row>
    <row r="26" spans="1:8" ht="15">
      <c r="A26" s="130" t="s">
        <v>492</v>
      </c>
      <c r="B26" s="131" t="s">
        <v>194</v>
      </c>
      <c r="C26" s="135">
        <v>21</v>
      </c>
      <c r="D26" s="250">
        <v>25</v>
      </c>
      <c r="E26" s="278" t="s">
        <v>195</v>
      </c>
      <c r="F26" s="131" t="s">
        <v>196</v>
      </c>
      <c r="G26" s="134">
        <v>696</v>
      </c>
      <c r="H26" s="136">
        <v>791</v>
      </c>
    </row>
    <row r="27" spans="1:8" ht="15">
      <c r="A27" s="130" t="s">
        <v>197</v>
      </c>
      <c r="B27" s="131" t="s">
        <v>198</v>
      </c>
      <c r="C27" s="132" t="s">
        <v>518</v>
      </c>
      <c r="D27" s="249" t="s">
        <v>519</v>
      </c>
      <c r="E27" s="275" t="s">
        <v>200</v>
      </c>
      <c r="F27" s="137"/>
      <c r="G27" s="134"/>
      <c r="H27" s="134"/>
    </row>
    <row r="28" spans="1:8" ht="18.75" customHeight="1">
      <c r="A28" s="113" t="s">
        <v>155</v>
      </c>
      <c r="B28" s="131" t="s">
        <v>201</v>
      </c>
      <c r="C28" s="132"/>
      <c r="D28" s="249"/>
      <c r="E28" s="129" t="s">
        <v>202</v>
      </c>
      <c r="F28" s="137" t="s">
        <v>203</v>
      </c>
      <c r="G28" s="134"/>
      <c r="H28" s="134"/>
    </row>
    <row r="29" spans="1:8" ht="15" customHeight="1">
      <c r="A29" s="113" t="s">
        <v>159</v>
      </c>
      <c r="B29" s="131" t="s">
        <v>204</v>
      </c>
      <c r="C29" s="132"/>
      <c r="D29" s="249"/>
      <c r="E29" s="129" t="s">
        <v>205</v>
      </c>
      <c r="F29" s="131" t="s">
        <v>206</v>
      </c>
      <c r="G29" s="134"/>
      <c r="H29" s="134">
        <v>-97</v>
      </c>
    </row>
    <row r="30" spans="1:8" ht="12.75" customHeight="1">
      <c r="A30" s="113" t="s">
        <v>162</v>
      </c>
      <c r="B30" s="131" t="s">
        <v>207</v>
      </c>
      <c r="C30" s="132"/>
      <c r="D30" s="249"/>
      <c r="E30" s="278" t="s">
        <v>208</v>
      </c>
      <c r="F30" s="131" t="s">
        <v>209</v>
      </c>
      <c r="G30" s="134"/>
      <c r="H30" s="134"/>
    </row>
    <row r="31" spans="1:8" ht="15">
      <c r="A31" s="113" t="s">
        <v>165</v>
      </c>
      <c r="B31" s="137" t="s">
        <v>210</v>
      </c>
      <c r="C31" s="132"/>
      <c r="D31" s="249"/>
      <c r="E31" s="279" t="s">
        <v>211</v>
      </c>
      <c r="F31" s="133" t="s">
        <v>212</v>
      </c>
      <c r="G31" s="280">
        <v>61</v>
      </c>
      <c r="H31" s="280">
        <v>17</v>
      </c>
    </row>
    <row r="32" spans="1:8" ht="15">
      <c r="A32" s="141" t="s">
        <v>213</v>
      </c>
      <c r="B32" s="142" t="s">
        <v>214</v>
      </c>
      <c r="C32" s="139" t="s">
        <v>520</v>
      </c>
      <c r="D32" s="252" t="s">
        <v>521</v>
      </c>
      <c r="E32" s="171" t="s">
        <v>215</v>
      </c>
      <c r="F32" s="131" t="s">
        <v>216</v>
      </c>
      <c r="G32" s="134">
        <v>907</v>
      </c>
      <c r="H32" s="134">
        <v>861</v>
      </c>
    </row>
    <row r="33" spans="1:8" ht="17.25" customHeight="1">
      <c r="A33" s="263" t="s">
        <v>217</v>
      </c>
      <c r="B33" s="264" t="s">
        <v>218</v>
      </c>
      <c r="C33" s="139" t="s">
        <v>509</v>
      </c>
      <c r="D33" s="252" t="s">
        <v>509</v>
      </c>
      <c r="E33" s="281" t="s">
        <v>219</v>
      </c>
      <c r="F33" s="131"/>
      <c r="G33" s="134"/>
      <c r="H33" s="134"/>
    </row>
    <row r="34" spans="1:8" ht="15">
      <c r="A34" s="141" t="s">
        <v>176</v>
      </c>
      <c r="B34" s="142" t="s">
        <v>220</v>
      </c>
      <c r="C34" s="143"/>
      <c r="D34" s="253"/>
      <c r="E34" s="144" t="s">
        <v>221</v>
      </c>
      <c r="F34" s="282" t="s">
        <v>222</v>
      </c>
      <c r="G34" s="145"/>
      <c r="H34" s="145"/>
    </row>
    <row r="35" spans="1:8" ht="15">
      <c r="A35" s="283" t="s">
        <v>223</v>
      </c>
      <c r="B35" s="284" t="s">
        <v>224</v>
      </c>
      <c r="C35" s="393" t="s">
        <v>522</v>
      </c>
      <c r="D35" s="254" t="s">
        <v>523</v>
      </c>
      <c r="E35" s="146" t="s">
        <v>225</v>
      </c>
      <c r="F35" s="147" t="s">
        <v>226</v>
      </c>
      <c r="G35" s="127"/>
      <c r="H35" s="127"/>
    </row>
    <row r="36" spans="1:8" ht="15">
      <c r="A36" s="130" t="s">
        <v>227</v>
      </c>
      <c r="B36" s="148"/>
      <c r="C36" s="139"/>
      <c r="D36" s="252"/>
      <c r="E36" s="169" t="s">
        <v>228</v>
      </c>
      <c r="F36" s="149" t="s">
        <v>229</v>
      </c>
      <c r="G36" s="134"/>
      <c r="H36" s="134"/>
    </row>
    <row r="37" spans="1:8" ht="15" customHeight="1">
      <c r="A37" s="150" t="s">
        <v>230</v>
      </c>
      <c r="B37" s="148" t="s">
        <v>231</v>
      </c>
      <c r="C37" s="139"/>
      <c r="D37" s="252"/>
      <c r="E37" s="169" t="s">
        <v>232</v>
      </c>
      <c r="F37" s="151" t="s">
        <v>233</v>
      </c>
      <c r="G37" s="134"/>
      <c r="H37" s="134"/>
    </row>
    <row r="38" spans="1:8" ht="18" customHeight="1">
      <c r="A38" s="150" t="s">
        <v>234</v>
      </c>
      <c r="B38" s="148" t="s">
        <v>235</v>
      </c>
      <c r="C38" s="139"/>
      <c r="D38" s="252"/>
      <c r="E38" s="171" t="s">
        <v>236</v>
      </c>
      <c r="F38" s="151" t="s">
        <v>237</v>
      </c>
      <c r="G38" s="134"/>
      <c r="H38" s="134"/>
    </row>
    <row r="39" spans="1:8" ht="16.5" customHeight="1">
      <c r="A39" s="150" t="s">
        <v>238</v>
      </c>
      <c r="B39" s="148" t="s">
        <v>239</v>
      </c>
      <c r="C39" s="139"/>
      <c r="D39" s="252"/>
      <c r="E39" s="169" t="s">
        <v>240</v>
      </c>
      <c r="F39" s="152"/>
      <c r="G39" s="134"/>
      <c r="H39" s="134"/>
    </row>
    <row r="40" spans="1:8" ht="17.25" customHeight="1">
      <c r="A40" s="153" t="s">
        <v>241</v>
      </c>
      <c r="B40" s="138" t="s">
        <v>242</v>
      </c>
      <c r="C40" s="154"/>
      <c r="D40" s="255"/>
      <c r="E40" s="251" t="s">
        <v>243</v>
      </c>
      <c r="F40" s="155" t="s">
        <v>244</v>
      </c>
      <c r="G40" s="156"/>
      <c r="H40" s="156"/>
    </row>
    <row r="41" spans="1:8" ht="14.25" customHeight="1">
      <c r="A41" s="157" t="s">
        <v>245</v>
      </c>
      <c r="B41" s="158" t="s">
        <v>246</v>
      </c>
      <c r="C41" s="159"/>
      <c r="D41" s="256"/>
      <c r="E41" s="169" t="s">
        <v>247</v>
      </c>
      <c r="F41" s="151" t="s">
        <v>248</v>
      </c>
      <c r="G41" s="160"/>
      <c r="H41" s="160"/>
    </row>
    <row r="42" spans="1:8" ht="15">
      <c r="A42" s="161" t="s">
        <v>249</v>
      </c>
      <c r="B42" s="162" t="s">
        <v>250</v>
      </c>
      <c r="C42" s="124"/>
      <c r="D42" s="257"/>
      <c r="E42" s="163" t="s">
        <v>251</v>
      </c>
      <c r="F42" s="164" t="s">
        <v>252</v>
      </c>
      <c r="G42" s="127"/>
      <c r="H42" s="127"/>
    </row>
    <row r="43" spans="1:8" ht="18" customHeight="1">
      <c r="A43" s="150" t="s">
        <v>253</v>
      </c>
      <c r="B43" s="165" t="s">
        <v>254</v>
      </c>
      <c r="C43" s="166"/>
      <c r="D43" s="258"/>
      <c r="E43" s="169" t="s">
        <v>255</v>
      </c>
      <c r="F43" s="167"/>
      <c r="G43" s="134"/>
      <c r="H43" s="134"/>
    </row>
    <row r="44" spans="1:8" ht="15">
      <c r="A44" s="130" t="s">
        <v>256</v>
      </c>
      <c r="B44" s="148" t="s">
        <v>257</v>
      </c>
      <c r="C44" s="139"/>
      <c r="D44" s="252"/>
      <c r="E44" s="168" t="s">
        <v>258</v>
      </c>
      <c r="F44" s="162" t="s">
        <v>259</v>
      </c>
      <c r="G44" s="134"/>
      <c r="H44" s="134"/>
    </row>
    <row r="45" spans="1:8" ht="15">
      <c r="A45" s="285" t="s">
        <v>260</v>
      </c>
      <c r="B45" s="131" t="s">
        <v>261</v>
      </c>
      <c r="C45" s="132" t="s">
        <v>199</v>
      </c>
      <c r="D45" s="259" t="s">
        <v>199</v>
      </c>
      <c r="E45" s="169" t="s">
        <v>247</v>
      </c>
      <c r="F45" s="131" t="s">
        <v>248</v>
      </c>
      <c r="G45" s="134"/>
      <c r="H45" s="134"/>
    </row>
    <row r="46" spans="1:8" ht="15">
      <c r="A46" s="180" t="s">
        <v>493</v>
      </c>
      <c r="B46" s="131" t="s">
        <v>262</v>
      </c>
      <c r="C46" s="132" t="s">
        <v>524</v>
      </c>
      <c r="D46" s="260" t="s">
        <v>525</v>
      </c>
      <c r="E46" s="169" t="s">
        <v>251</v>
      </c>
      <c r="F46" s="131" t="s">
        <v>263</v>
      </c>
      <c r="G46" s="134"/>
      <c r="H46" s="134"/>
    </row>
    <row r="47" spans="1:8" ht="14.25" customHeight="1">
      <c r="A47" s="286" t="s">
        <v>264</v>
      </c>
      <c r="B47" s="131"/>
      <c r="C47" s="132"/>
      <c r="D47" s="259"/>
      <c r="E47" s="171" t="s">
        <v>265</v>
      </c>
      <c r="F47" s="131" t="s">
        <v>266</v>
      </c>
      <c r="G47" s="134"/>
      <c r="H47" s="134"/>
    </row>
    <row r="48" spans="1:8" ht="15">
      <c r="A48" s="285" t="s">
        <v>267</v>
      </c>
      <c r="B48" s="172"/>
      <c r="C48" s="132"/>
      <c r="D48" s="259"/>
      <c r="E48" s="169" t="s">
        <v>247</v>
      </c>
      <c r="F48" s="131" t="s">
        <v>268</v>
      </c>
      <c r="G48" s="134"/>
      <c r="H48" s="134"/>
    </row>
    <row r="49" spans="1:8" ht="15">
      <c r="A49" s="120" t="s">
        <v>269</v>
      </c>
      <c r="B49" s="173" t="s">
        <v>270</v>
      </c>
      <c r="C49" s="139" t="s">
        <v>526</v>
      </c>
      <c r="D49" s="252" t="s">
        <v>527</v>
      </c>
      <c r="E49" s="169" t="s">
        <v>251</v>
      </c>
      <c r="F49" s="174" t="s">
        <v>271</v>
      </c>
      <c r="G49" s="134"/>
      <c r="H49" s="134"/>
    </row>
    <row r="50" spans="1:8" ht="11.25" customHeight="1">
      <c r="A50" s="175" t="s">
        <v>272</v>
      </c>
      <c r="B50" s="176" t="s">
        <v>273</v>
      </c>
      <c r="C50" s="139"/>
      <c r="D50" s="252" t="s">
        <v>528</v>
      </c>
      <c r="E50" s="111" t="s">
        <v>274</v>
      </c>
      <c r="F50" s="131" t="s">
        <v>275</v>
      </c>
      <c r="G50" s="134">
        <v>17</v>
      </c>
      <c r="H50" s="134">
        <v>49</v>
      </c>
    </row>
    <row r="51" spans="1:8" ht="15">
      <c r="A51" s="120" t="s">
        <v>276</v>
      </c>
      <c r="B51" s="173" t="s">
        <v>277</v>
      </c>
      <c r="C51" s="139"/>
      <c r="D51" s="252"/>
      <c r="E51" s="169" t="s">
        <v>247</v>
      </c>
      <c r="F51" s="131" t="s">
        <v>278</v>
      </c>
      <c r="G51" s="134"/>
      <c r="H51" s="134">
        <v>49</v>
      </c>
    </row>
    <row r="52" spans="1:8" ht="15">
      <c r="A52" s="120" t="s">
        <v>279</v>
      </c>
      <c r="B52" s="173" t="s">
        <v>280</v>
      </c>
      <c r="C52" s="139"/>
      <c r="D52" s="252"/>
      <c r="E52" s="169" t="s">
        <v>251</v>
      </c>
      <c r="F52" s="131" t="s">
        <v>281</v>
      </c>
      <c r="G52" s="134"/>
      <c r="H52" s="134"/>
    </row>
    <row r="53" spans="1:8" ht="15">
      <c r="A53" s="120" t="s">
        <v>282</v>
      </c>
      <c r="B53" s="133" t="s">
        <v>283</v>
      </c>
      <c r="C53" s="132"/>
      <c r="D53" s="259"/>
      <c r="E53" s="171" t="s">
        <v>284</v>
      </c>
      <c r="F53" s="131" t="s">
        <v>285</v>
      </c>
      <c r="G53" s="134">
        <v>11</v>
      </c>
      <c r="H53" s="134">
        <v>2</v>
      </c>
    </row>
    <row r="54" spans="1:8" ht="15">
      <c r="A54" s="120" t="s">
        <v>21</v>
      </c>
      <c r="B54" s="133" t="s">
        <v>286</v>
      </c>
      <c r="C54" s="170"/>
      <c r="D54" s="260"/>
      <c r="E54" s="169" t="s">
        <v>247</v>
      </c>
      <c r="F54" s="131" t="s">
        <v>287</v>
      </c>
      <c r="G54" s="134">
        <v>11</v>
      </c>
      <c r="H54" s="134">
        <v>2</v>
      </c>
    </row>
    <row r="55" spans="1:8" ht="15">
      <c r="A55" s="120" t="s">
        <v>288</v>
      </c>
      <c r="B55" s="133" t="s">
        <v>289</v>
      </c>
      <c r="C55" s="132"/>
      <c r="D55" s="259"/>
      <c r="E55" s="169" t="s">
        <v>251</v>
      </c>
      <c r="F55" s="131" t="s">
        <v>290</v>
      </c>
      <c r="G55" s="134"/>
      <c r="H55" s="134"/>
    </row>
    <row r="56" spans="1:8" ht="15">
      <c r="A56" s="130" t="s">
        <v>494</v>
      </c>
      <c r="B56" s="131" t="s">
        <v>291</v>
      </c>
      <c r="C56" s="132" t="s">
        <v>526</v>
      </c>
      <c r="D56" s="260" t="s">
        <v>529</v>
      </c>
      <c r="E56" s="171" t="s">
        <v>292</v>
      </c>
      <c r="F56" s="131" t="s">
        <v>293</v>
      </c>
      <c r="G56" s="134"/>
      <c r="H56" s="134"/>
    </row>
    <row r="57" spans="1:8" ht="15">
      <c r="A57" s="285" t="s">
        <v>294</v>
      </c>
      <c r="B57" s="131"/>
      <c r="C57" s="132"/>
      <c r="D57" s="259"/>
      <c r="E57" s="169" t="s">
        <v>247</v>
      </c>
      <c r="F57" s="131" t="s">
        <v>295</v>
      </c>
      <c r="G57" s="134"/>
      <c r="H57" s="134"/>
    </row>
    <row r="58" spans="1:8" ht="15">
      <c r="A58" s="130" t="s">
        <v>296</v>
      </c>
      <c r="B58" s="131" t="s">
        <v>297</v>
      </c>
      <c r="C58" s="132" t="s">
        <v>511</v>
      </c>
      <c r="D58" s="259" t="s">
        <v>530</v>
      </c>
      <c r="E58" s="169" t="s">
        <v>251</v>
      </c>
      <c r="F58" s="131" t="s">
        <v>298</v>
      </c>
      <c r="G58" s="134"/>
      <c r="H58" s="134"/>
    </row>
    <row r="59" spans="1:8" ht="15">
      <c r="A59" s="130" t="s">
        <v>299</v>
      </c>
      <c r="B59" s="131" t="s">
        <v>300</v>
      </c>
      <c r="C59" s="132"/>
      <c r="D59" s="259"/>
      <c r="E59" s="171" t="s">
        <v>301</v>
      </c>
      <c r="F59" s="131" t="s">
        <v>302</v>
      </c>
      <c r="G59" s="134"/>
      <c r="H59" s="134"/>
    </row>
    <row r="60" spans="1:8" ht="15">
      <c r="A60" s="130" t="s">
        <v>303</v>
      </c>
      <c r="B60" s="131" t="s">
        <v>304</v>
      </c>
      <c r="C60" s="132"/>
      <c r="D60" s="259"/>
      <c r="E60" s="169" t="s">
        <v>247</v>
      </c>
      <c r="F60" s="131" t="s">
        <v>305</v>
      </c>
      <c r="G60" s="134"/>
      <c r="H60" s="134"/>
    </row>
    <row r="61" spans="1:8" ht="15">
      <c r="A61" s="130" t="s">
        <v>299</v>
      </c>
      <c r="B61" s="131" t="s">
        <v>306</v>
      </c>
      <c r="C61" s="132"/>
      <c r="D61" s="259"/>
      <c r="E61" s="169" t="s">
        <v>251</v>
      </c>
      <c r="F61" s="131" t="s">
        <v>307</v>
      </c>
      <c r="G61" s="134"/>
      <c r="H61" s="134"/>
    </row>
    <row r="62" spans="1:8" ht="15">
      <c r="A62" s="130" t="s">
        <v>308</v>
      </c>
      <c r="B62" s="131" t="s">
        <v>309</v>
      </c>
      <c r="C62" s="132"/>
      <c r="D62" s="259"/>
      <c r="E62" s="171" t="s">
        <v>310</v>
      </c>
      <c r="F62" s="131" t="s">
        <v>311</v>
      </c>
      <c r="G62" s="134"/>
      <c r="H62" s="134"/>
    </row>
    <row r="63" spans="1:8" ht="15">
      <c r="A63" s="130" t="s">
        <v>312</v>
      </c>
      <c r="B63" s="131" t="s">
        <v>313</v>
      </c>
      <c r="C63" s="132"/>
      <c r="D63" s="259"/>
      <c r="E63" s="169" t="s">
        <v>247</v>
      </c>
      <c r="F63" s="131" t="s">
        <v>314</v>
      </c>
      <c r="G63" s="134"/>
      <c r="H63" s="134"/>
    </row>
    <row r="64" spans="1:8" ht="15">
      <c r="A64" s="130" t="s">
        <v>315</v>
      </c>
      <c r="B64" s="131" t="s">
        <v>316</v>
      </c>
      <c r="C64" s="132" t="s">
        <v>528</v>
      </c>
      <c r="D64" s="259" t="s">
        <v>531</v>
      </c>
      <c r="E64" s="169" t="s">
        <v>251</v>
      </c>
      <c r="F64" s="131" t="s">
        <v>317</v>
      </c>
      <c r="G64" s="134"/>
      <c r="H64" s="134"/>
    </row>
    <row r="65" spans="1:8" ht="15">
      <c r="A65" s="130" t="s">
        <v>312</v>
      </c>
      <c r="B65" s="131" t="s">
        <v>318</v>
      </c>
      <c r="C65" s="132"/>
      <c r="D65" s="259" t="s">
        <v>512</v>
      </c>
      <c r="E65" s="171" t="s">
        <v>319</v>
      </c>
      <c r="F65" s="131" t="s">
        <v>320</v>
      </c>
      <c r="G65" s="134">
        <v>201</v>
      </c>
      <c r="H65" s="134">
        <v>153</v>
      </c>
    </row>
    <row r="66" spans="1:8" ht="15">
      <c r="A66" s="130" t="s">
        <v>495</v>
      </c>
      <c r="B66" s="131" t="s">
        <v>321</v>
      </c>
      <c r="C66" s="132" t="s">
        <v>532</v>
      </c>
      <c r="D66" s="259" t="s">
        <v>533</v>
      </c>
      <c r="E66" s="169" t="s">
        <v>247</v>
      </c>
      <c r="F66" s="131" t="s">
        <v>322</v>
      </c>
      <c r="G66" s="134">
        <v>201</v>
      </c>
      <c r="H66" s="134">
        <v>153</v>
      </c>
    </row>
    <row r="67" spans="1:8" ht="15">
      <c r="A67" s="285" t="s">
        <v>323</v>
      </c>
      <c r="B67" s="177"/>
      <c r="C67" s="132"/>
      <c r="D67" s="259"/>
      <c r="E67" s="169" t="s">
        <v>251</v>
      </c>
      <c r="F67" s="131" t="s">
        <v>324</v>
      </c>
      <c r="G67" s="134"/>
      <c r="H67" s="134"/>
    </row>
    <row r="68" spans="1:8" ht="15">
      <c r="A68" s="178" t="s">
        <v>230</v>
      </c>
      <c r="B68" s="179" t="s">
        <v>325</v>
      </c>
      <c r="C68" s="132"/>
      <c r="D68" s="259"/>
      <c r="E68" s="171" t="s">
        <v>255</v>
      </c>
      <c r="F68" s="131"/>
      <c r="G68" s="134"/>
      <c r="H68" s="134"/>
    </row>
    <row r="69" spans="1:8" ht="15">
      <c r="A69" s="178" t="s">
        <v>253</v>
      </c>
      <c r="B69" s="131" t="s">
        <v>326</v>
      </c>
      <c r="C69" s="132"/>
      <c r="D69" s="259"/>
      <c r="E69" s="171" t="s">
        <v>327</v>
      </c>
      <c r="F69" s="131" t="s">
        <v>328</v>
      </c>
      <c r="G69" s="134">
        <v>62</v>
      </c>
      <c r="H69" s="134">
        <v>57</v>
      </c>
    </row>
    <row r="70" spans="1:8" ht="15">
      <c r="A70" s="178" t="s">
        <v>329</v>
      </c>
      <c r="B70" s="179" t="s">
        <v>330</v>
      </c>
      <c r="C70" s="132"/>
      <c r="D70" s="259"/>
      <c r="E70" s="169" t="s">
        <v>247</v>
      </c>
      <c r="F70" s="131" t="s">
        <v>331</v>
      </c>
      <c r="G70" s="134">
        <v>62</v>
      </c>
      <c r="H70" s="134">
        <v>57</v>
      </c>
    </row>
    <row r="71" spans="1:8" ht="15">
      <c r="A71" s="130" t="s">
        <v>496</v>
      </c>
      <c r="B71" s="131" t="s">
        <v>332</v>
      </c>
      <c r="C71" s="132"/>
      <c r="D71" s="259"/>
      <c r="E71" s="169" t="s">
        <v>251</v>
      </c>
      <c r="F71" s="131" t="s">
        <v>333</v>
      </c>
      <c r="G71" s="134"/>
      <c r="H71" s="134"/>
    </row>
    <row r="72" spans="1:8" ht="15">
      <c r="A72" s="285" t="s">
        <v>334</v>
      </c>
      <c r="B72" s="177"/>
      <c r="C72" s="132"/>
      <c r="D72" s="259"/>
      <c r="E72" s="171" t="s">
        <v>335</v>
      </c>
      <c r="F72" s="131" t="s">
        <v>336</v>
      </c>
      <c r="G72" s="134">
        <v>25</v>
      </c>
      <c r="H72" s="134">
        <v>20</v>
      </c>
    </row>
    <row r="73" spans="1:8" ht="15">
      <c r="A73" s="178" t="s">
        <v>337</v>
      </c>
      <c r="B73" s="131" t="s">
        <v>338</v>
      </c>
      <c r="C73" s="132" t="s">
        <v>534</v>
      </c>
      <c r="D73" s="259" t="s">
        <v>535</v>
      </c>
      <c r="E73" s="169" t="s">
        <v>247</v>
      </c>
      <c r="F73" s="131" t="s">
        <v>339</v>
      </c>
      <c r="G73" s="134">
        <v>25</v>
      </c>
      <c r="H73" s="134">
        <v>20</v>
      </c>
    </row>
    <row r="74" spans="1:8" ht="15">
      <c r="A74" s="178" t="s">
        <v>340</v>
      </c>
      <c r="B74" s="131" t="s">
        <v>341</v>
      </c>
      <c r="C74" s="132" t="s">
        <v>536</v>
      </c>
      <c r="D74" s="259" t="s">
        <v>537</v>
      </c>
      <c r="E74" s="169" t="s">
        <v>251</v>
      </c>
      <c r="F74" s="131" t="s">
        <v>342</v>
      </c>
      <c r="G74" s="134"/>
      <c r="H74" s="134"/>
    </row>
    <row r="75" spans="1:8" ht="15">
      <c r="A75" s="178" t="s">
        <v>343</v>
      </c>
      <c r="B75" s="131" t="s">
        <v>344</v>
      </c>
      <c r="C75" s="132"/>
      <c r="D75" s="259"/>
      <c r="E75" s="171" t="s">
        <v>345</v>
      </c>
      <c r="F75" s="131" t="s">
        <v>346</v>
      </c>
      <c r="G75" s="134">
        <v>114</v>
      </c>
      <c r="H75" s="134">
        <v>76</v>
      </c>
    </row>
    <row r="76" spans="1:8" ht="15">
      <c r="A76" s="178" t="s">
        <v>347</v>
      </c>
      <c r="B76" s="131" t="s">
        <v>348</v>
      </c>
      <c r="C76" s="132" t="s">
        <v>538</v>
      </c>
      <c r="D76" s="259" t="s">
        <v>539</v>
      </c>
      <c r="E76" s="169" t="s">
        <v>247</v>
      </c>
      <c r="F76" s="131" t="s">
        <v>349</v>
      </c>
      <c r="G76" s="134">
        <v>114</v>
      </c>
      <c r="H76" s="134">
        <v>76</v>
      </c>
    </row>
    <row r="77" spans="1:8" ht="15">
      <c r="A77" s="180" t="s">
        <v>350</v>
      </c>
      <c r="B77" s="131" t="s">
        <v>351</v>
      </c>
      <c r="C77" s="132"/>
      <c r="D77" s="259"/>
      <c r="E77" s="169" t="s">
        <v>251</v>
      </c>
      <c r="F77" s="131" t="s">
        <v>352</v>
      </c>
      <c r="G77" s="134"/>
      <c r="H77" s="134"/>
    </row>
    <row r="78" spans="1:8" ht="15.75">
      <c r="A78" s="181" t="s">
        <v>499</v>
      </c>
      <c r="B78" s="131" t="s">
        <v>353</v>
      </c>
      <c r="C78" s="132"/>
      <c r="D78" s="260"/>
      <c r="E78" s="171" t="s">
        <v>354</v>
      </c>
      <c r="F78" s="131" t="s">
        <v>355</v>
      </c>
      <c r="G78" s="134">
        <v>229</v>
      </c>
      <c r="H78" s="136">
        <v>204</v>
      </c>
    </row>
    <row r="79" spans="1:8" ht="15">
      <c r="A79" s="178" t="s">
        <v>356</v>
      </c>
      <c r="B79" s="131" t="s">
        <v>357</v>
      </c>
      <c r="C79" s="132"/>
      <c r="D79" s="259"/>
      <c r="E79" s="169" t="s">
        <v>247</v>
      </c>
      <c r="F79" s="131" t="s">
        <v>358</v>
      </c>
      <c r="G79" s="134">
        <v>229</v>
      </c>
      <c r="H79" s="134">
        <v>204</v>
      </c>
    </row>
    <row r="80" spans="1:8" ht="15">
      <c r="A80" s="178" t="s">
        <v>340</v>
      </c>
      <c r="B80" s="131" t="s">
        <v>359</v>
      </c>
      <c r="C80" s="132"/>
      <c r="D80" s="259"/>
      <c r="E80" s="169" t="s">
        <v>251</v>
      </c>
      <c r="F80" s="131" t="s">
        <v>360</v>
      </c>
      <c r="G80" s="134"/>
      <c r="H80" s="134"/>
    </row>
    <row r="81" spans="1:8" ht="15">
      <c r="A81" s="182" t="s">
        <v>361</v>
      </c>
      <c r="B81" s="183" t="s">
        <v>362</v>
      </c>
      <c r="C81" s="184"/>
      <c r="D81" s="261"/>
      <c r="E81" s="185"/>
      <c r="F81" s="186"/>
      <c r="G81" s="145"/>
      <c r="H81" s="145"/>
    </row>
    <row r="82" spans="1:8" ht="15">
      <c r="A82" s="187" t="s">
        <v>363</v>
      </c>
      <c r="B82" s="162" t="s">
        <v>364</v>
      </c>
      <c r="C82" s="124"/>
      <c r="D82" s="257"/>
      <c r="E82" s="163" t="s">
        <v>365</v>
      </c>
      <c r="F82" s="162" t="s">
        <v>366</v>
      </c>
      <c r="G82" s="127">
        <v>4318</v>
      </c>
      <c r="H82" s="188">
        <v>4011</v>
      </c>
    </row>
    <row r="83" spans="1:8" ht="15">
      <c r="A83" s="180" t="s">
        <v>367</v>
      </c>
      <c r="B83" s="131" t="s">
        <v>368</v>
      </c>
      <c r="C83" s="132"/>
      <c r="D83" s="259"/>
      <c r="E83" s="171" t="s">
        <v>255</v>
      </c>
      <c r="F83" s="131"/>
      <c r="G83" s="134"/>
      <c r="H83" s="134"/>
    </row>
    <row r="84" spans="1:8" ht="15">
      <c r="A84" s="130" t="s">
        <v>497</v>
      </c>
      <c r="B84" s="131" t="s">
        <v>369</v>
      </c>
      <c r="C84" s="132" t="s">
        <v>534</v>
      </c>
      <c r="D84" s="260" t="s">
        <v>535</v>
      </c>
      <c r="E84" s="171" t="s">
        <v>370</v>
      </c>
      <c r="F84" s="131" t="s">
        <v>371</v>
      </c>
      <c r="G84" s="134">
        <v>3957</v>
      </c>
      <c r="H84" s="134">
        <v>3957</v>
      </c>
    </row>
    <row r="85" spans="1:8" ht="15">
      <c r="A85" s="130" t="s">
        <v>372</v>
      </c>
      <c r="B85" s="131" t="s">
        <v>373</v>
      </c>
      <c r="C85" s="132" t="s">
        <v>540</v>
      </c>
      <c r="D85" s="260" t="s">
        <v>541</v>
      </c>
      <c r="E85" s="171" t="s">
        <v>374</v>
      </c>
      <c r="F85" s="131" t="s">
        <v>375</v>
      </c>
      <c r="G85" s="134">
        <v>361</v>
      </c>
      <c r="H85" s="134">
        <v>54</v>
      </c>
    </row>
    <row r="86" spans="1:8" ht="17.25" customHeight="1">
      <c r="A86" s="113" t="s">
        <v>376</v>
      </c>
      <c r="B86" s="131" t="s">
        <v>377</v>
      </c>
      <c r="C86" s="132" t="s">
        <v>531</v>
      </c>
      <c r="D86" s="260" t="s">
        <v>512</v>
      </c>
      <c r="E86" s="140"/>
      <c r="F86" s="131"/>
      <c r="G86" s="134"/>
      <c r="H86" s="134"/>
    </row>
    <row r="87" spans="1:8" ht="15.75" thickBot="1">
      <c r="A87" s="290" t="s">
        <v>378</v>
      </c>
      <c r="B87" s="288" t="s">
        <v>379</v>
      </c>
      <c r="C87" s="291" t="s">
        <v>542</v>
      </c>
      <c r="D87" s="262" t="s">
        <v>543</v>
      </c>
      <c r="E87" s="287" t="s">
        <v>380</v>
      </c>
      <c r="F87" s="288" t="s">
        <v>381</v>
      </c>
      <c r="G87" s="289">
        <v>5454</v>
      </c>
      <c r="H87" s="189">
        <v>5076</v>
      </c>
    </row>
    <row r="88" spans="1:8" ht="15">
      <c r="A88" s="92"/>
      <c r="B88" s="190"/>
      <c r="C88" s="190"/>
      <c r="D88" s="190"/>
      <c r="E88" s="92"/>
      <c r="F88" s="190"/>
      <c r="G88" s="190"/>
      <c r="H88" s="190"/>
    </row>
    <row r="89" spans="1:8" ht="15">
      <c r="A89" s="92"/>
      <c r="B89" s="191"/>
      <c r="C89" s="191"/>
      <c r="D89" s="192"/>
      <c r="E89" s="193" t="s">
        <v>382</v>
      </c>
      <c r="F89" s="341" t="s">
        <v>544</v>
      </c>
      <c r="G89" s="342"/>
      <c r="H89" s="191"/>
    </row>
    <row r="90" spans="1:8" ht="15">
      <c r="A90" s="92"/>
      <c r="B90" s="191"/>
      <c r="C90" s="191"/>
      <c r="D90" s="192"/>
      <c r="E90" s="194"/>
      <c r="F90" s="195"/>
      <c r="G90" s="196"/>
      <c r="H90" s="197"/>
    </row>
    <row r="91" spans="1:8" ht="20.25" customHeight="1">
      <c r="A91" s="92"/>
      <c r="B91" s="191"/>
      <c r="C91" s="191"/>
      <c r="D91" s="198"/>
      <c r="E91" s="199" t="s">
        <v>383</v>
      </c>
      <c r="F91" s="321"/>
      <c r="G91" s="322"/>
      <c r="H91" s="200"/>
    </row>
    <row r="92" spans="1:8" ht="15">
      <c r="A92" s="92"/>
      <c r="B92" s="191"/>
      <c r="C92" s="191"/>
      <c r="D92" s="198"/>
      <c r="E92" s="199" t="s">
        <v>384</v>
      </c>
      <c r="F92" s="201"/>
      <c r="G92" s="202"/>
      <c r="H92" s="200"/>
    </row>
    <row r="93" spans="1:8" ht="15">
      <c r="A93" s="92"/>
      <c r="B93" s="191"/>
      <c r="C93" s="191"/>
      <c r="D93" s="203"/>
      <c r="E93" s="204" t="s">
        <v>385</v>
      </c>
      <c r="F93" s="323" t="s">
        <v>386</v>
      </c>
      <c r="G93" s="324"/>
      <c r="H93" s="205"/>
    </row>
    <row r="94" spans="1:8" ht="15">
      <c r="A94" s="92"/>
      <c r="B94" s="191"/>
      <c r="C94" s="191"/>
      <c r="D94" s="198"/>
      <c r="E94" s="206" t="s">
        <v>387</v>
      </c>
      <c r="F94" s="325" t="s">
        <v>388</v>
      </c>
      <c r="G94" s="326"/>
      <c r="H94" s="193"/>
    </row>
    <row r="95" spans="1:8" ht="15">
      <c r="A95" s="92"/>
      <c r="B95" s="191"/>
      <c r="C95" s="191"/>
      <c r="D95" s="203"/>
      <c r="E95" s="203" t="s">
        <v>385</v>
      </c>
      <c r="F95" s="327" t="s">
        <v>389</v>
      </c>
      <c r="G95" s="328"/>
      <c r="H95" s="205"/>
    </row>
    <row r="105" ht="15">
      <c r="A105" s="6"/>
    </row>
    <row r="106" ht="15">
      <c r="A106" s="7"/>
    </row>
  </sheetData>
  <sheetProtection/>
  <mergeCells count="20">
    <mergeCell ref="G6:H6"/>
    <mergeCell ref="A7:A8"/>
    <mergeCell ref="H7:H8"/>
    <mergeCell ref="F89:G89"/>
    <mergeCell ref="D1:H1"/>
    <mergeCell ref="A3:H3"/>
    <mergeCell ref="A4:H4"/>
    <mergeCell ref="A5:D5"/>
    <mergeCell ref="E5:H5"/>
    <mergeCell ref="B6:B8"/>
    <mergeCell ref="C6:D6"/>
    <mergeCell ref="F6:F8"/>
    <mergeCell ref="F91:G91"/>
    <mergeCell ref="F93:G93"/>
    <mergeCell ref="F94:G94"/>
    <mergeCell ref="F95:G95"/>
    <mergeCell ref="C7:C8"/>
    <mergeCell ref="D7:D8"/>
    <mergeCell ref="E7:E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0" r:id="rId1"/>
  <headerFooter>
    <oddHeader>&amp;C&amp;"Bookman Old Style,Получер курсив"&amp;9"ГЕОЗАЩИТА" - ЕООД - В а р н а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7">
      <selection activeCell="D27" sqref="D27:E27"/>
    </sheetView>
  </sheetViews>
  <sheetFormatPr defaultColWidth="9.140625" defaultRowHeight="15"/>
  <cols>
    <col min="1" max="1" width="37.28125" style="0" customWidth="1"/>
    <col min="2" max="2" width="7.8515625" style="0" customWidth="1"/>
    <col min="3" max="3" width="7.421875" style="0" customWidth="1"/>
    <col min="4" max="4" width="5.421875" style="0" customWidth="1"/>
    <col min="5" max="5" width="6.8515625" style="0" customWidth="1"/>
    <col min="6" max="6" width="6.421875" style="0" customWidth="1"/>
    <col min="7" max="7" width="6.7109375" style="0" customWidth="1"/>
    <col min="8" max="8" width="6.28125" style="0" customWidth="1"/>
    <col min="9" max="9" width="6.57421875" style="0" customWidth="1"/>
    <col min="10" max="10" width="8.00390625" style="0" customWidth="1"/>
    <col min="11" max="11" width="6.00390625" style="0" customWidth="1"/>
    <col min="12" max="12" width="7.421875" style="0" customWidth="1"/>
    <col min="13" max="13" width="8.28125" style="0" customWidth="1"/>
  </cols>
  <sheetData>
    <row r="1" spans="1:13" ht="18.75" customHeight="1">
      <c r="A1" s="92" t="s">
        <v>501</v>
      </c>
      <c r="B1" s="207"/>
      <c r="C1" s="208"/>
      <c r="D1" s="208"/>
      <c r="E1" s="208"/>
      <c r="F1" s="208"/>
      <c r="G1" s="208"/>
      <c r="H1" s="208"/>
      <c r="I1" s="208"/>
      <c r="J1" s="369" t="s">
        <v>390</v>
      </c>
      <c r="K1" s="370"/>
      <c r="L1" s="370"/>
      <c r="M1" s="370"/>
    </row>
    <row r="2" spans="1:13" ht="12" customHeight="1">
      <c r="A2" s="207" t="s">
        <v>419</v>
      </c>
      <c r="B2" s="207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1:13" ht="15.75">
      <c r="A3" s="371" t="s">
        <v>545</v>
      </c>
      <c r="B3" s="371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</row>
    <row r="4" spans="1:13" ht="15">
      <c r="A4" s="373" t="s">
        <v>391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</row>
    <row r="5" spans="1:13" ht="27.75" customHeight="1">
      <c r="A5" s="374" t="s">
        <v>392</v>
      </c>
      <c r="B5" s="375" t="s">
        <v>2</v>
      </c>
      <c r="C5" s="363" t="s">
        <v>393</v>
      </c>
      <c r="D5" s="363" t="s">
        <v>505</v>
      </c>
      <c r="E5" s="363" t="s">
        <v>394</v>
      </c>
      <c r="F5" s="363" t="s">
        <v>395</v>
      </c>
      <c r="G5" s="363"/>
      <c r="H5" s="363"/>
      <c r="I5" s="363"/>
      <c r="J5" s="363" t="s">
        <v>396</v>
      </c>
      <c r="K5" s="363"/>
      <c r="L5" s="363" t="s">
        <v>397</v>
      </c>
      <c r="M5" s="363" t="s">
        <v>398</v>
      </c>
    </row>
    <row r="6" spans="1:13" ht="71.25" customHeight="1">
      <c r="A6" s="374"/>
      <c r="B6" s="376"/>
      <c r="C6" s="363"/>
      <c r="D6" s="363"/>
      <c r="E6" s="363"/>
      <c r="F6" s="229" t="s">
        <v>502</v>
      </c>
      <c r="G6" s="229" t="s">
        <v>503</v>
      </c>
      <c r="H6" s="229" t="s">
        <v>399</v>
      </c>
      <c r="I6" s="229" t="s">
        <v>400</v>
      </c>
      <c r="J6" s="229" t="s">
        <v>401</v>
      </c>
      <c r="K6" s="229" t="s">
        <v>504</v>
      </c>
      <c r="L6" s="363"/>
      <c r="M6" s="363"/>
    </row>
    <row r="7" spans="1:14" ht="24.75" customHeight="1">
      <c r="A7" s="230" t="s">
        <v>7</v>
      </c>
      <c r="B7" s="230" t="s">
        <v>8</v>
      </c>
      <c r="C7" s="231">
        <v>1</v>
      </c>
      <c r="D7" s="231">
        <v>2</v>
      </c>
      <c r="E7" s="231">
        <v>3</v>
      </c>
      <c r="F7" s="231">
        <v>4</v>
      </c>
      <c r="G7" s="231">
        <v>5</v>
      </c>
      <c r="H7" s="231">
        <v>6</v>
      </c>
      <c r="I7" s="231">
        <v>7</v>
      </c>
      <c r="J7" s="231">
        <v>8</v>
      </c>
      <c r="K7" s="231">
        <v>9</v>
      </c>
      <c r="L7" s="231">
        <v>10</v>
      </c>
      <c r="M7" s="231">
        <v>11</v>
      </c>
      <c r="N7" s="232"/>
    </row>
    <row r="8" spans="1:13" ht="24.75" customHeight="1">
      <c r="A8" s="213" t="s">
        <v>402</v>
      </c>
      <c r="B8" s="213">
        <v>61610</v>
      </c>
      <c r="C8" s="214">
        <v>20</v>
      </c>
      <c r="D8" s="214"/>
      <c r="E8" s="214">
        <v>130</v>
      </c>
      <c r="F8" s="214">
        <v>0</v>
      </c>
      <c r="G8" s="214"/>
      <c r="H8" s="214"/>
      <c r="I8" s="214">
        <v>791</v>
      </c>
      <c r="J8" s="214"/>
      <c r="K8" s="214">
        <v>-97</v>
      </c>
      <c r="L8" s="214">
        <v>19</v>
      </c>
      <c r="M8" s="215">
        <f>SUM(C8:L8)</f>
        <v>863</v>
      </c>
    </row>
    <row r="9" spans="1:13" ht="15.75" customHeight="1">
      <c r="A9" s="216" t="s">
        <v>403</v>
      </c>
      <c r="B9" s="216">
        <v>61620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5">
        <f>SUM(C9:L9)</f>
        <v>0</v>
      </c>
    </row>
    <row r="10" spans="1:13" ht="16.5" customHeight="1">
      <c r="A10" s="216" t="s">
        <v>404</v>
      </c>
      <c r="B10" s="216">
        <v>61630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5">
        <f>SUM(C10:L10)</f>
        <v>0</v>
      </c>
    </row>
    <row r="11" spans="1:13" ht="30.75" customHeight="1">
      <c r="A11" s="216" t="s">
        <v>405</v>
      </c>
      <c r="B11" s="217">
        <v>61640</v>
      </c>
      <c r="C11" s="218">
        <v>0</v>
      </c>
      <c r="D11" s="218">
        <f>D8+SUM(D9:D10)</f>
        <v>0</v>
      </c>
      <c r="E11" s="218">
        <v>0</v>
      </c>
      <c r="F11" s="218">
        <f>F8+SUM(F9:F10)</f>
        <v>0</v>
      </c>
      <c r="G11" s="218">
        <f>G8+SUM(G9:G10)</f>
        <v>0</v>
      </c>
      <c r="H11" s="218">
        <f>H8+SUM(H9:H10)</f>
        <v>0</v>
      </c>
      <c r="I11" s="218">
        <v>0</v>
      </c>
      <c r="J11" s="218">
        <v>0</v>
      </c>
      <c r="K11" s="218">
        <f>J118+SUM(K9:K10)</f>
        <v>0</v>
      </c>
      <c r="L11" s="218">
        <v>0</v>
      </c>
      <c r="M11" s="218">
        <v>0</v>
      </c>
    </row>
    <row r="12" spans="1:13" ht="30.75" customHeight="1">
      <c r="A12" s="216" t="s">
        <v>406</v>
      </c>
      <c r="B12" s="217">
        <v>61650</v>
      </c>
      <c r="C12" s="218">
        <f aca="true" t="shared" si="0" ref="C12:K12">SUM(C13:C14)</f>
        <v>0</v>
      </c>
      <c r="D12" s="218">
        <f t="shared" si="0"/>
        <v>0</v>
      </c>
      <c r="E12" s="218">
        <f t="shared" si="0"/>
        <v>0</v>
      </c>
      <c r="F12" s="218">
        <f t="shared" si="0"/>
        <v>0</v>
      </c>
      <c r="G12" s="218">
        <f t="shared" si="0"/>
        <v>0</v>
      </c>
      <c r="H12" s="218">
        <f t="shared" si="0"/>
        <v>0</v>
      </c>
      <c r="I12" s="218">
        <v>0</v>
      </c>
      <c r="J12" s="218">
        <v>0</v>
      </c>
      <c r="K12" s="218">
        <f t="shared" si="0"/>
        <v>0</v>
      </c>
      <c r="L12" s="218">
        <v>0</v>
      </c>
      <c r="M12" s="218">
        <v>0</v>
      </c>
    </row>
    <row r="13" spans="1:13" ht="14.25" customHeight="1">
      <c r="A13" s="219" t="s">
        <v>407</v>
      </c>
      <c r="B13" s="219">
        <v>61651</v>
      </c>
      <c r="C13" s="214"/>
      <c r="D13" s="214"/>
      <c r="E13" s="214"/>
      <c r="F13" s="214"/>
      <c r="G13" s="214"/>
      <c r="H13" s="214"/>
      <c r="I13" s="214">
        <v>2</v>
      </c>
      <c r="J13" s="218"/>
      <c r="K13" s="214"/>
      <c r="L13" s="214"/>
      <c r="M13" s="218">
        <v>2</v>
      </c>
    </row>
    <row r="14" spans="1:13" ht="15.75" customHeight="1">
      <c r="A14" s="219" t="s">
        <v>408</v>
      </c>
      <c r="B14" s="219">
        <v>61652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>
        <v>-19</v>
      </c>
      <c r="M14" s="215">
        <v>-19</v>
      </c>
    </row>
    <row r="15" spans="1:13" ht="21" customHeight="1">
      <c r="A15" s="216" t="s">
        <v>409</v>
      </c>
      <c r="B15" s="216">
        <v>61660</v>
      </c>
      <c r="C15" s="214"/>
      <c r="D15" s="214"/>
      <c r="E15" s="214"/>
      <c r="F15" s="214"/>
      <c r="G15" s="214"/>
      <c r="H15" s="214"/>
      <c r="I15" s="214"/>
      <c r="J15" s="214"/>
      <c r="K15" s="214"/>
      <c r="L15" s="214">
        <v>61</v>
      </c>
      <c r="M15" s="215">
        <v>61</v>
      </c>
    </row>
    <row r="16" spans="1:13" ht="12.75" customHeight="1">
      <c r="A16" s="220" t="s">
        <v>410</v>
      </c>
      <c r="B16" s="216">
        <v>61670</v>
      </c>
      <c r="C16" s="215">
        <f aca="true" t="shared" si="1" ref="C16:K16">SUM(C17:C17)</f>
        <v>0</v>
      </c>
      <c r="D16" s="215">
        <f t="shared" si="1"/>
        <v>0</v>
      </c>
      <c r="E16" s="215">
        <f t="shared" si="1"/>
        <v>0</v>
      </c>
      <c r="F16" s="215">
        <f t="shared" si="1"/>
        <v>0</v>
      </c>
      <c r="G16" s="215">
        <f t="shared" si="1"/>
        <v>0</v>
      </c>
      <c r="H16" s="215">
        <f t="shared" si="1"/>
        <v>0</v>
      </c>
      <c r="I16" s="215">
        <v>0</v>
      </c>
      <c r="J16" s="215">
        <v>0</v>
      </c>
      <c r="K16" s="215">
        <f t="shared" si="1"/>
        <v>0</v>
      </c>
      <c r="L16" s="215">
        <v>0</v>
      </c>
      <c r="M16" s="215">
        <v>0</v>
      </c>
    </row>
    <row r="17" spans="1:13" ht="12" customHeight="1">
      <c r="A17" s="220" t="s">
        <v>411</v>
      </c>
      <c r="B17" s="219">
        <v>61671</v>
      </c>
      <c r="C17" s="214"/>
      <c r="D17" s="214"/>
      <c r="E17" s="214"/>
      <c r="F17" s="214"/>
      <c r="G17" s="214"/>
      <c r="H17" s="214"/>
      <c r="I17" s="214"/>
      <c r="J17" s="214">
        <v>0</v>
      </c>
      <c r="K17" s="214"/>
      <c r="L17" s="214">
        <v>0</v>
      </c>
      <c r="M17" s="215">
        <v>0</v>
      </c>
    </row>
    <row r="18" spans="1:13" ht="14.25" customHeight="1">
      <c r="A18" s="216" t="s">
        <v>412</v>
      </c>
      <c r="B18" s="216">
        <v>61680</v>
      </c>
      <c r="C18" s="214"/>
      <c r="D18" s="214"/>
      <c r="E18" s="214"/>
      <c r="F18" s="214"/>
      <c r="G18" s="214"/>
      <c r="H18" s="214"/>
      <c r="I18" s="214">
        <v>97</v>
      </c>
      <c r="J18" s="214"/>
      <c r="K18" s="214">
        <v>-97</v>
      </c>
      <c r="L18" s="214"/>
      <c r="M18" s="215">
        <f>SUM(C18:L18)</f>
        <v>0</v>
      </c>
    </row>
    <row r="19" spans="1:13" ht="16.5" customHeight="1">
      <c r="A19" s="216" t="s">
        <v>413</v>
      </c>
      <c r="B19" s="216">
        <v>61690</v>
      </c>
      <c r="C19" s="215">
        <f aca="true" t="shared" si="2" ref="C19:I19">SUM(C20:C21)</f>
        <v>0</v>
      </c>
      <c r="D19" s="215">
        <f t="shared" si="2"/>
        <v>0</v>
      </c>
      <c r="E19" s="215">
        <f t="shared" si="2"/>
        <v>0</v>
      </c>
      <c r="F19" s="215">
        <f t="shared" si="2"/>
        <v>0</v>
      </c>
      <c r="G19" s="215">
        <f t="shared" si="2"/>
        <v>0</v>
      </c>
      <c r="H19" s="215">
        <f t="shared" si="2"/>
        <v>0</v>
      </c>
      <c r="I19" s="215">
        <f t="shared" si="2"/>
        <v>0</v>
      </c>
      <c r="J19" s="215">
        <v>0</v>
      </c>
      <c r="K19" s="215">
        <v>0</v>
      </c>
      <c r="L19" s="215">
        <v>0</v>
      </c>
      <c r="M19" s="215">
        <v>0</v>
      </c>
    </row>
    <row r="20" spans="1:13" ht="14.25" customHeight="1">
      <c r="A20" s="219" t="s">
        <v>407</v>
      </c>
      <c r="B20" s="219">
        <v>61691</v>
      </c>
      <c r="C20" s="214"/>
      <c r="D20" s="214"/>
      <c r="E20" s="214"/>
      <c r="F20" s="214"/>
      <c r="G20" s="214"/>
      <c r="H20" s="214"/>
      <c r="I20" s="214"/>
      <c r="J20" s="214"/>
      <c r="K20" s="214">
        <v>0</v>
      </c>
      <c r="L20" s="214"/>
      <c r="M20" s="215">
        <v>0</v>
      </c>
    </row>
    <row r="21" spans="1:13" ht="15.75" customHeight="1">
      <c r="A21" s="219" t="s">
        <v>408</v>
      </c>
      <c r="B21" s="219">
        <v>61692</v>
      </c>
      <c r="C21" s="214"/>
      <c r="D21" s="214"/>
      <c r="E21" s="214"/>
      <c r="F21" s="214"/>
      <c r="G21" s="214"/>
      <c r="H21" s="214"/>
      <c r="I21" s="214"/>
      <c r="J21" s="214">
        <v>0</v>
      </c>
      <c r="K21" s="214">
        <v>0</v>
      </c>
      <c r="L21" s="214">
        <v>0</v>
      </c>
      <c r="M21" s="215">
        <v>0</v>
      </c>
    </row>
    <row r="22" spans="1:13" ht="18" customHeight="1">
      <c r="A22" s="216" t="s">
        <v>414</v>
      </c>
      <c r="B22" s="216">
        <v>61710</v>
      </c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5">
        <v>0</v>
      </c>
    </row>
    <row r="23" spans="1:13" ht="15" customHeight="1">
      <c r="A23" s="213" t="s">
        <v>415</v>
      </c>
      <c r="B23" s="221">
        <v>61720</v>
      </c>
      <c r="C23" s="215">
        <v>0</v>
      </c>
      <c r="D23" s="215">
        <v>0</v>
      </c>
      <c r="E23" s="215">
        <v>0</v>
      </c>
      <c r="F23" s="215">
        <f>F8+F9+F10+F12+F15+F16+F18+F19+F22</f>
        <v>0</v>
      </c>
      <c r="G23" s="215">
        <f>G8+G9+G10+G12+G15+G16+G18+G19+G22</f>
        <v>0</v>
      </c>
      <c r="H23" s="215">
        <f>H8+H9+H10+H12+H15+H16+H18+H19+H22</f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</row>
    <row r="24" spans="1:13" ht="27" customHeight="1">
      <c r="A24" s="220" t="s">
        <v>416</v>
      </c>
      <c r="B24" s="222">
        <v>61730</v>
      </c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18">
        <f>SUM(C24:L24)</f>
        <v>0</v>
      </c>
    </row>
    <row r="25" spans="1:13" ht="29.25" customHeight="1">
      <c r="A25" s="224" t="s">
        <v>417</v>
      </c>
      <c r="B25" s="220">
        <v>61740</v>
      </c>
      <c r="C25" s="218">
        <v>20</v>
      </c>
      <c r="D25" s="218">
        <f>D23+D24</f>
        <v>0</v>
      </c>
      <c r="E25" s="218">
        <v>130</v>
      </c>
      <c r="F25" s="218">
        <f>F23+F24</f>
        <v>0</v>
      </c>
      <c r="G25" s="218">
        <f>G23+G24</f>
        <v>0</v>
      </c>
      <c r="H25" s="218">
        <f>H23+H24</f>
        <v>0</v>
      </c>
      <c r="I25" s="218">
        <v>696</v>
      </c>
      <c r="J25" s="225">
        <v>0</v>
      </c>
      <c r="K25" s="218">
        <v>0</v>
      </c>
      <c r="L25" s="218">
        <v>61</v>
      </c>
      <c r="M25" s="218">
        <f>SUM(M8:M24)</f>
        <v>907</v>
      </c>
    </row>
    <row r="26" spans="1:13" ht="15">
      <c r="A26" s="11"/>
      <c r="B26" s="11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</row>
    <row r="27" spans="1:13" ht="15.75">
      <c r="A27" s="226"/>
      <c r="B27" s="226"/>
      <c r="C27" s="227" t="s">
        <v>418</v>
      </c>
      <c r="D27" s="364">
        <v>43854</v>
      </c>
      <c r="E27" s="365"/>
      <c r="F27" s="190"/>
      <c r="G27" s="190"/>
      <c r="H27" s="190"/>
      <c r="I27" s="190"/>
      <c r="J27" s="190"/>
      <c r="K27" s="190"/>
      <c r="L27" s="190"/>
      <c r="M27" s="190"/>
    </row>
    <row r="28" spans="1:13" ht="15.75">
      <c r="A28" s="226"/>
      <c r="B28" s="226"/>
      <c r="C28" s="227"/>
      <c r="D28" s="228"/>
      <c r="E28" s="228"/>
      <c r="F28" s="190"/>
      <c r="G28" s="190"/>
      <c r="H28" s="190"/>
      <c r="I28" s="190"/>
      <c r="J28" s="190"/>
      <c r="K28" s="190"/>
      <c r="L28" s="190"/>
      <c r="M28" s="190"/>
    </row>
    <row r="29" spans="1:13" ht="15.75">
      <c r="A29" s="356" t="str">
        <f>"Ръководител: "&amp;'[1]Общи'!B7</f>
        <v>Ръководител: инж.Йордан Йорданов</v>
      </c>
      <c r="B29" s="357"/>
      <c r="C29" s="358"/>
      <c r="D29" s="366"/>
      <c r="E29" s="367"/>
      <c r="F29" s="190"/>
      <c r="G29" s="190"/>
      <c r="H29" s="190"/>
      <c r="I29" s="190"/>
      <c r="J29" s="190"/>
      <c r="K29" s="190"/>
      <c r="L29" s="190"/>
      <c r="M29" s="190"/>
    </row>
    <row r="30" spans="1:13" ht="15.75">
      <c r="A30" s="356" t="str">
        <f>"Съставител: "&amp;'[1]Общи'!B8</f>
        <v>Съставител: Бонка Петкова</v>
      </c>
      <c r="B30" s="357"/>
      <c r="C30" s="358"/>
      <c r="D30" s="368"/>
      <c r="E30" s="368"/>
      <c r="F30" s="190"/>
      <c r="G30" s="190"/>
      <c r="H30" s="190"/>
      <c r="I30" s="190"/>
      <c r="J30" s="190"/>
      <c r="K30" s="190"/>
      <c r="L30" s="190"/>
      <c r="M30" s="190"/>
    </row>
    <row r="31" spans="1:13" ht="16.5">
      <c r="A31" s="354" t="s">
        <v>385</v>
      </c>
      <c r="B31" s="354"/>
      <c r="C31" s="354"/>
      <c r="D31" s="355" t="s">
        <v>386</v>
      </c>
      <c r="E31" s="355"/>
      <c r="F31" s="190"/>
      <c r="G31" s="190"/>
      <c r="H31" s="190"/>
      <c r="I31" s="190"/>
      <c r="J31" s="190"/>
      <c r="K31" s="190"/>
      <c r="L31" s="190"/>
      <c r="M31" s="190"/>
    </row>
    <row r="32" spans="1:13" ht="15.75">
      <c r="A32" s="356" t="str">
        <f>"Лице за контакт: "&amp;'[1]Общи'!B9</f>
        <v>Лице за контакт: Бонка Петкова</v>
      </c>
      <c r="B32" s="357"/>
      <c r="C32" s="358"/>
      <c r="D32" s="359" t="s">
        <v>388</v>
      </c>
      <c r="E32" s="360"/>
      <c r="F32" s="190"/>
      <c r="G32" s="190"/>
      <c r="H32" s="190"/>
      <c r="I32" s="190"/>
      <c r="J32" s="190"/>
      <c r="K32" s="190"/>
      <c r="L32" s="190"/>
      <c r="M32" s="190"/>
    </row>
    <row r="33" spans="1:13" ht="16.5">
      <c r="A33" s="361" t="s">
        <v>385</v>
      </c>
      <c r="B33" s="361"/>
      <c r="C33" s="361"/>
      <c r="D33" s="362" t="s">
        <v>389</v>
      </c>
      <c r="E33" s="362"/>
      <c r="F33" s="190"/>
      <c r="G33" s="190"/>
      <c r="H33" s="190"/>
      <c r="I33" s="190"/>
      <c r="J33" s="190"/>
      <c r="K33" s="190"/>
      <c r="L33" s="190"/>
      <c r="M33" s="190"/>
    </row>
  </sheetData>
  <sheetProtection/>
  <mergeCells count="23">
    <mergeCell ref="J1:M1"/>
    <mergeCell ref="A3:M3"/>
    <mergeCell ref="A4:M4"/>
    <mergeCell ref="A5:A6"/>
    <mergeCell ref="B5:B6"/>
    <mergeCell ref="C5:C6"/>
    <mergeCell ref="D5:D6"/>
    <mergeCell ref="E5:E6"/>
    <mergeCell ref="F5:I5"/>
    <mergeCell ref="J5:K5"/>
    <mergeCell ref="L5:L6"/>
    <mergeCell ref="M5:M6"/>
    <mergeCell ref="D27:E27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4" r:id="rId1"/>
  <headerFooter>
    <oddHeader>&amp;C&amp;"Bookman Old Style,Получер курсив"&amp;9"ГЕОЗАЩИТА" - ЕООД - В а р н а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="130" zoomScaleNormal="130" zoomScalePageLayoutView="0" workbookViewId="0" topLeftCell="A37">
      <selection activeCell="A52" sqref="A52"/>
    </sheetView>
  </sheetViews>
  <sheetFormatPr defaultColWidth="9.140625" defaultRowHeight="15"/>
  <cols>
    <col min="1" max="1" width="63.8515625" style="0" customWidth="1"/>
    <col min="3" max="3" width="6.8515625" style="0" customWidth="1"/>
    <col min="4" max="4" width="6.28125" style="0" customWidth="1"/>
    <col min="5" max="5" width="6.8515625" style="0" customWidth="1"/>
    <col min="6" max="6" width="6.7109375" style="0" customWidth="1"/>
    <col min="7" max="7" width="6.00390625" style="0" customWidth="1"/>
    <col min="8" max="8" width="7.8515625" style="0" customWidth="1"/>
  </cols>
  <sheetData>
    <row r="1" spans="1:8" ht="15">
      <c r="A1" s="92" t="s">
        <v>500</v>
      </c>
      <c r="B1" s="93"/>
      <c r="C1" s="94"/>
      <c r="D1" s="343" t="s">
        <v>481</v>
      </c>
      <c r="E1" s="389"/>
      <c r="F1" s="389"/>
      <c r="G1" s="389"/>
      <c r="H1" s="389"/>
    </row>
    <row r="2" spans="1:8" ht="13.5" customHeight="1">
      <c r="A2" s="95" t="s">
        <v>419</v>
      </c>
      <c r="B2" s="93"/>
      <c r="C2" s="94"/>
      <c r="D2" s="96"/>
      <c r="E2" s="94"/>
      <c r="F2" s="94"/>
      <c r="G2" s="94"/>
      <c r="H2" s="94"/>
    </row>
    <row r="3" spans="1:8" ht="18">
      <c r="A3" s="377" t="s">
        <v>546</v>
      </c>
      <c r="B3" s="378"/>
      <c r="C3" s="378"/>
      <c r="D3" s="378"/>
      <c r="E3" s="378"/>
      <c r="F3" s="378"/>
      <c r="G3" s="378"/>
      <c r="H3" s="378"/>
    </row>
    <row r="4" spans="1:8" ht="15.75">
      <c r="A4" s="379" t="s">
        <v>420</v>
      </c>
      <c r="B4" s="373"/>
      <c r="C4" s="373"/>
      <c r="D4" s="373"/>
      <c r="E4" s="373"/>
      <c r="F4" s="373"/>
      <c r="G4" s="373"/>
      <c r="H4" s="373"/>
    </row>
    <row r="5" spans="1:8" ht="15" customHeight="1">
      <c r="A5" s="380" t="s">
        <v>421</v>
      </c>
      <c r="B5" s="382" t="s">
        <v>2</v>
      </c>
      <c r="C5" s="383" t="s">
        <v>507</v>
      </c>
      <c r="D5" s="384"/>
      <c r="E5" s="385"/>
      <c r="F5" s="383" t="s">
        <v>508</v>
      </c>
      <c r="G5" s="384"/>
      <c r="H5" s="385"/>
    </row>
    <row r="6" spans="1:8" ht="21.75" customHeight="1">
      <c r="A6" s="381"/>
      <c r="B6" s="382"/>
      <c r="C6" s="237" t="s">
        <v>480</v>
      </c>
      <c r="D6" s="237" t="s">
        <v>422</v>
      </c>
      <c r="E6" s="237" t="s">
        <v>423</v>
      </c>
      <c r="F6" s="237" t="s">
        <v>480</v>
      </c>
      <c r="G6" s="237" t="s">
        <v>422</v>
      </c>
      <c r="H6" s="237" t="s">
        <v>423</v>
      </c>
    </row>
    <row r="7" spans="1:8" ht="15">
      <c r="A7" s="233" t="s">
        <v>7</v>
      </c>
      <c r="B7" s="234" t="s">
        <v>8</v>
      </c>
      <c r="C7" s="235" t="s">
        <v>199</v>
      </c>
      <c r="D7" s="235">
        <v>2</v>
      </c>
      <c r="E7" s="235">
        <v>3</v>
      </c>
      <c r="F7" s="235">
        <v>4</v>
      </c>
      <c r="G7" s="235">
        <v>5</v>
      </c>
      <c r="H7" s="235">
        <v>6</v>
      </c>
    </row>
    <row r="8" spans="1:8" ht="13.5" customHeight="1">
      <c r="A8" s="238" t="s">
        <v>424</v>
      </c>
      <c r="B8" s="239"/>
      <c r="C8" s="240"/>
      <c r="D8" s="240"/>
      <c r="E8" s="240"/>
      <c r="F8" s="240"/>
      <c r="G8" s="240"/>
      <c r="H8" s="240"/>
    </row>
    <row r="9" spans="1:8" ht="11.25" customHeight="1">
      <c r="A9" s="217" t="s">
        <v>425</v>
      </c>
      <c r="B9" s="241" t="s">
        <v>426</v>
      </c>
      <c r="C9" s="242">
        <v>3170</v>
      </c>
      <c r="D9" s="242">
        <v>1731</v>
      </c>
      <c r="E9" s="242">
        <v>1439</v>
      </c>
      <c r="F9" s="242">
        <v>1408</v>
      </c>
      <c r="G9" s="242">
        <v>785</v>
      </c>
      <c r="H9" s="242">
        <v>623</v>
      </c>
    </row>
    <row r="10" spans="1:8" ht="27" customHeight="1">
      <c r="A10" s="217" t="s">
        <v>427</v>
      </c>
      <c r="B10" s="241" t="s">
        <v>428</v>
      </c>
      <c r="C10" s="242"/>
      <c r="D10" s="242"/>
      <c r="E10" s="242"/>
      <c r="F10" s="242"/>
      <c r="G10" s="242"/>
      <c r="H10" s="242"/>
    </row>
    <row r="11" spans="1:8" ht="17.25" customHeight="1">
      <c r="A11" s="217" t="s">
        <v>429</v>
      </c>
      <c r="B11" s="241" t="s">
        <v>430</v>
      </c>
      <c r="C11" s="242"/>
      <c r="D11" s="242">
        <v>838</v>
      </c>
      <c r="E11" s="242">
        <v>-838</v>
      </c>
      <c r="F11" s="242"/>
      <c r="G11" s="242">
        <v>555</v>
      </c>
      <c r="H11" s="242">
        <v>-555</v>
      </c>
    </row>
    <row r="12" spans="1:8" ht="12.75" customHeight="1">
      <c r="A12" s="222" t="s">
        <v>431</v>
      </c>
      <c r="B12" s="241" t="s">
        <v>432</v>
      </c>
      <c r="C12" s="242"/>
      <c r="D12" s="242">
        <v>9</v>
      </c>
      <c r="E12" s="242">
        <v>-9</v>
      </c>
      <c r="F12" s="242"/>
      <c r="G12" s="242">
        <v>10</v>
      </c>
      <c r="H12" s="242">
        <v>-10</v>
      </c>
    </row>
    <row r="13" spans="1:8" ht="27.75" customHeight="1">
      <c r="A13" s="217" t="s">
        <v>433</v>
      </c>
      <c r="B13" s="241" t="s">
        <v>434</v>
      </c>
      <c r="C13" s="242">
        <v>5</v>
      </c>
      <c r="D13" s="242">
        <v>4</v>
      </c>
      <c r="E13" s="242">
        <v>1</v>
      </c>
      <c r="F13" s="242">
        <v>5</v>
      </c>
      <c r="G13" s="242">
        <v>2</v>
      </c>
      <c r="H13" s="242">
        <v>3</v>
      </c>
    </row>
    <row r="14" spans="1:8" ht="18.75" customHeight="1">
      <c r="A14" s="217" t="s">
        <v>435</v>
      </c>
      <c r="B14" s="241" t="s">
        <v>436</v>
      </c>
      <c r="C14" s="242"/>
      <c r="D14" s="265">
        <v>6</v>
      </c>
      <c r="E14" s="265">
        <v>-6</v>
      </c>
      <c r="F14" s="242"/>
      <c r="G14" s="242">
        <v>7</v>
      </c>
      <c r="H14" s="242">
        <v>-7</v>
      </c>
    </row>
    <row r="15" spans="1:8" ht="14.25" customHeight="1">
      <c r="A15" s="217" t="s">
        <v>437</v>
      </c>
      <c r="B15" s="241" t="s">
        <v>438</v>
      </c>
      <c r="C15" s="242"/>
      <c r="D15" s="242">
        <v>2</v>
      </c>
      <c r="E15" s="242">
        <v>-2</v>
      </c>
      <c r="F15" s="242"/>
      <c r="G15" s="242">
        <v>1</v>
      </c>
      <c r="H15" s="242">
        <v>-1</v>
      </c>
    </row>
    <row r="16" spans="1:8" ht="15.75" customHeight="1">
      <c r="A16" s="217" t="s">
        <v>439</v>
      </c>
      <c r="B16" s="241" t="s">
        <v>440</v>
      </c>
      <c r="C16" s="242"/>
      <c r="D16" s="242">
        <v>91</v>
      </c>
      <c r="E16" s="242">
        <v>-91</v>
      </c>
      <c r="F16" s="242">
        <v>193</v>
      </c>
      <c r="G16" s="242">
        <v>217</v>
      </c>
      <c r="H16" s="242">
        <v>-24</v>
      </c>
    </row>
    <row r="17" spans="1:8" ht="15.75" customHeight="1">
      <c r="A17" s="238" t="s">
        <v>215</v>
      </c>
      <c r="B17" s="239" t="s">
        <v>441</v>
      </c>
      <c r="C17" s="243">
        <v>3175</v>
      </c>
      <c r="D17" s="243">
        <v>2681</v>
      </c>
      <c r="E17" s="243">
        <v>494</v>
      </c>
      <c r="F17" s="243">
        <v>1606</v>
      </c>
      <c r="G17" s="243">
        <v>1577</v>
      </c>
      <c r="H17" s="243">
        <v>29</v>
      </c>
    </row>
    <row r="18" spans="1:8" ht="16.5" customHeight="1">
      <c r="A18" s="238" t="s">
        <v>442</v>
      </c>
      <c r="B18" s="239"/>
      <c r="C18" s="243"/>
      <c r="D18" s="243"/>
      <c r="E18" s="242"/>
      <c r="F18" s="242"/>
      <c r="G18" s="242"/>
      <c r="H18" s="242"/>
    </row>
    <row r="19" spans="1:8" ht="16.5" customHeight="1">
      <c r="A19" s="217" t="s">
        <v>443</v>
      </c>
      <c r="B19" s="241" t="s">
        <v>444</v>
      </c>
      <c r="C19" s="242"/>
      <c r="D19" s="242"/>
      <c r="E19" s="242"/>
      <c r="F19" s="242"/>
      <c r="G19" s="242"/>
      <c r="H19" s="242"/>
    </row>
    <row r="20" spans="1:8" ht="18" customHeight="1">
      <c r="A20" s="217" t="s">
        <v>445</v>
      </c>
      <c r="B20" s="241" t="s">
        <v>446</v>
      </c>
      <c r="C20" s="242"/>
      <c r="D20" s="242"/>
      <c r="E20" s="242"/>
      <c r="F20" s="242"/>
      <c r="G20" s="242"/>
      <c r="H20" s="242"/>
    </row>
    <row r="21" spans="1:8" ht="17.25" customHeight="1">
      <c r="A21" s="222" t="s">
        <v>447</v>
      </c>
      <c r="B21" s="241" t="s">
        <v>448</v>
      </c>
      <c r="C21" s="242"/>
      <c r="D21" s="242"/>
      <c r="E21" s="242"/>
      <c r="F21" s="242"/>
      <c r="G21" s="242"/>
      <c r="H21" s="242"/>
    </row>
    <row r="22" spans="1:8" ht="17.25" customHeight="1">
      <c r="A22" s="222" t="s">
        <v>449</v>
      </c>
      <c r="B22" s="241" t="s">
        <v>450</v>
      </c>
      <c r="C22" s="242"/>
      <c r="D22" s="242"/>
      <c r="E22" s="242"/>
      <c r="F22" s="242"/>
      <c r="G22" s="242"/>
      <c r="H22" s="242"/>
    </row>
    <row r="23" spans="1:8" ht="15.75" customHeight="1">
      <c r="A23" s="217" t="s">
        <v>433</v>
      </c>
      <c r="B23" s="241" t="s">
        <v>451</v>
      </c>
      <c r="C23" s="242"/>
      <c r="D23" s="242"/>
      <c r="E23" s="242"/>
      <c r="F23" s="242"/>
      <c r="G23" s="242"/>
      <c r="H23" s="242"/>
    </row>
    <row r="24" spans="1:8" ht="18" customHeight="1">
      <c r="A24" s="217" t="s">
        <v>452</v>
      </c>
      <c r="B24" s="241" t="s">
        <v>453</v>
      </c>
      <c r="C24" s="242"/>
      <c r="D24" s="242"/>
      <c r="E24" s="242"/>
      <c r="F24" s="242"/>
      <c r="G24" s="242"/>
      <c r="H24" s="242"/>
    </row>
    <row r="25" spans="1:8" ht="16.5" customHeight="1">
      <c r="A25" s="238" t="s">
        <v>236</v>
      </c>
      <c r="B25" s="239" t="s">
        <v>454</v>
      </c>
      <c r="C25" s="243"/>
      <c r="D25" s="243"/>
      <c r="E25" s="243"/>
      <c r="F25" s="243"/>
      <c r="G25" s="243"/>
      <c r="H25" s="243"/>
    </row>
    <row r="26" spans="1:8" ht="16.5" customHeight="1">
      <c r="A26" s="238" t="s">
        <v>455</v>
      </c>
      <c r="B26" s="239"/>
      <c r="C26" s="243"/>
      <c r="D26" s="243"/>
      <c r="E26" s="242"/>
      <c r="F26" s="242"/>
      <c r="G26" s="242"/>
      <c r="H26" s="242"/>
    </row>
    <row r="27" spans="1:8" ht="18.75" customHeight="1">
      <c r="A27" s="217" t="s">
        <v>456</v>
      </c>
      <c r="B27" s="241" t="s">
        <v>457</v>
      </c>
      <c r="C27" s="242"/>
      <c r="D27" s="242"/>
      <c r="E27" s="242"/>
      <c r="F27" s="242"/>
      <c r="G27" s="242"/>
      <c r="H27" s="242"/>
    </row>
    <row r="28" spans="1:8" ht="26.25" customHeight="1">
      <c r="A28" s="217" t="s">
        <v>458</v>
      </c>
      <c r="B28" s="241" t="s">
        <v>459</v>
      </c>
      <c r="C28" s="242"/>
      <c r="D28" s="242"/>
      <c r="E28" s="242"/>
      <c r="F28" s="242"/>
      <c r="G28" s="242"/>
      <c r="H28" s="242"/>
    </row>
    <row r="29" spans="1:8" ht="18" customHeight="1">
      <c r="A29" s="217" t="s">
        <v>460</v>
      </c>
      <c r="B29" s="241" t="s">
        <v>461</v>
      </c>
      <c r="C29" s="242"/>
      <c r="D29" s="242"/>
      <c r="E29" s="242"/>
      <c r="F29" s="242"/>
      <c r="G29" s="242"/>
      <c r="H29" s="242"/>
    </row>
    <row r="30" spans="1:8" ht="26.25" customHeight="1">
      <c r="A30" s="222" t="s">
        <v>447</v>
      </c>
      <c r="B30" s="241" t="s">
        <v>462</v>
      </c>
      <c r="C30" s="242"/>
      <c r="D30" s="242">
        <v>1</v>
      </c>
      <c r="E30" s="242">
        <v>-1</v>
      </c>
      <c r="F30" s="242"/>
      <c r="G30" s="242"/>
      <c r="H30" s="242"/>
    </row>
    <row r="31" spans="1:8" ht="19.5" customHeight="1">
      <c r="A31" s="217" t="s">
        <v>463</v>
      </c>
      <c r="B31" s="241" t="s">
        <v>464</v>
      </c>
      <c r="C31" s="242"/>
      <c r="D31" s="242"/>
      <c r="E31" s="242"/>
      <c r="F31" s="242"/>
      <c r="G31" s="242"/>
      <c r="H31" s="242"/>
    </row>
    <row r="32" spans="1:8" ht="28.5" customHeight="1">
      <c r="A32" s="217" t="s">
        <v>433</v>
      </c>
      <c r="B32" s="241" t="s">
        <v>465</v>
      </c>
      <c r="C32" s="242"/>
      <c r="D32" s="242"/>
      <c r="E32" s="242"/>
      <c r="F32" s="242"/>
      <c r="G32" s="242"/>
      <c r="H32" s="242"/>
    </row>
    <row r="33" spans="1:8" ht="15" customHeight="1">
      <c r="A33" s="217" t="s">
        <v>466</v>
      </c>
      <c r="B33" s="241" t="s">
        <v>467</v>
      </c>
      <c r="C33" s="242"/>
      <c r="D33" s="242"/>
      <c r="E33" s="242"/>
      <c r="F33" s="242"/>
      <c r="G33" s="242"/>
      <c r="H33" s="242"/>
    </row>
    <row r="34" spans="1:8" ht="19.5" customHeight="1">
      <c r="A34" s="238" t="s">
        <v>354</v>
      </c>
      <c r="B34" s="239" t="s">
        <v>468</v>
      </c>
      <c r="C34" s="243"/>
      <c r="D34" s="243">
        <v>1</v>
      </c>
      <c r="E34" s="243">
        <v>-1</v>
      </c>
      <c r="F34" s="243"/>
      <c r="G34" s="243"/>
      <c r="H34" s="243"/>
    </row>
    <row r="35" spans="1:8" ht="17.25" customHeight="1">
      <c r="A35" s="238" t="s">
        <v>469</v>
      </c>
      <c r="B35" s="239" t="s">
        <v>470</v>
      </c>
      <c r="C35" s="243">
        <v>3175</v>
      </c>
      <c r="D35" s="243">
        <v>2682</v>
      </c>
      <c r="E35" s="243">
        <v>493</v>
      </c>
      <c r="F35" s="243">
        <v>1606</v>
      </c>
      <c r="G35" s="243">
        <v>1577</v>
      </c>
      <c r="H35" s="243">
        <v>29</v>
      </c>
    </row>
    <row r="36" spans="1:8" ht="16.5" customHeight="1">
      <c r="A36" s="238" t="s">
        <v>471</v>
      </c>
      <c r="B36" s="239" t="s">
        <v>472</v>
      </c>
      <c r="C36" s="244" t="s">
        <v>473</v>
      </c>
      <c r="D36" s="244" t="s">
        <v>473</v>
      </c>
      <c r="E36" s="243">
        <v>646</v>
      </c>
      <c r="F36" s="244" t="s">
        <v>473</v>
      </c>
      <c r="G36" s="244" t="s">
        <v>473</v>
      </c>
      <c r="H36" s="243">
        <v>617</v>
      </c>
    </row>
    <row r="37" spans="1:8" ht="18.75" customHeight="1">
      <c r="A37" s="238" t="s">
        <v>474</v>
      </c>
      <c r="B37" s="239" t="s">
        <v>475</v>
      </c>
      <c r="C37" s="244" t="s">
        <v>473</v>
      </c>
      <c r="D37" s="244" t="s">
        <v>473</v>
      </c>
      <c r="E37" s="243">
        <v>1139</v>
      </c>
      <c r="F37" s="244" t="s">
        <v>473</v>
      </c>
      <c r="G37" s="244" t="s">
        <v>473</v>
      </c>
      <c r="H37" s="243">
        <v>646</v>
      </c>
    </row>
    <row r="38" spans="1:8" ht="15">
      <c r="A38" s="190"/>
      <c r="B38" s="190"/>
      <c r="C38" s="190"/>
      <c r="D38" s="190"/>
      <c r="E38" s="190"/>
      <c r="F38" s="190"/>
      <c r="G38" s="190"/>
      <c r="H38" s="190"/>
    </row>
    <row r="39" spans="1:8" ht="15">
      <c r="A39" s="190"/>
      <c r="B39" s="190"/>
      <c r="C39" s="190"/>
      <c r="D39" s="190"/>
      <c r="E39" s="190"/>
      <c r="F39" s="190"/>
      <c r="G39" s="190"/>
      <c r="H39" s="190"/>
    </row>
    <row r="40" spans="1:8" ht="15">
      <c r="A40" s="190"/>
      <c r="B40" s="190"/>
      <c r="C40" s="190" t="s">
        <v>506</v>
      </c>
      <c r="D40" s="190"/>
      <c r="E40" s="190"/>
      <c r="F40" s="190"/>
      <c r="G40" s="190"/>
      <c r="H40" s="190"/>
    </row>
    <row r="41" spans="1:8" ht="15">
      <c r="A41" s="190"/>
      <c r="B41" s="236"/>
      <c r="C41" s="236"/>
      <c r="D41" s="236"/>
      <c r="E41" s="236"/>
      <c r="F41" s="236"/>
      <c r="G41" s="190"/>
      <c r="H41" s="190"/>
    </row>
    <row r="42" spans="1:8" ht="15.75">
      <c r="A42" s="190"/>
      <c r="B42" s="11"/>
      <c r="C42" s="11"/>
      <c r="D42" s="210"/>
      <c r="E42" s="390"/>
      <c r="F42" s="391"/>
      <c r="G42" s="190"/>
      <c r="H42" s="190"/>
    </row>
    <row r="43" spans="1:8" ht="15">
      <c r="A43" s="190"/>
      <c r="B43" s="11"/>
      <c r="C43" s="11"/>
      <c r="D43" s="210"/>
      <c r="E43" s="209"/>
      <c r="F43" s="209"/>
      <c r="G43" s="190"/>
      <c r="H43" s="190"/>
    </row>
    <row r="44" spans="1:8" ht="15.75">
      <c r="A44" s="245"/>
      <c r="B44" s="226"/>
      <c r="C44" s="226"/>
      <c r="D44" s="227" t="s">
        <v>418</v>
      </c>
      <c r="E44" s="387" t="s">
        <v>547</v>
      </c>
      <c r="F44" s="392"/>
      <c r="G44" s="245"/>
      <c r="H44" s="245"/>
    </row>
    <row r="45" spans="1:8" ht="15.75">
      <c r="A45" s="245"/>
      <c r="B45" s="226"/>
      <c r="C45" s="226"/>
      <c r="D45" s="227"/>
      <c r="E45" s="228"/>
      <c r="F45" s="228"/>
      <c r="G45" s="245"/>
      <c r="H45" s="245"/>
    </row>
    <row r="46" spans="1:8" ht="15.75">
      <c r="A46" s="245"/>
      <c r="B46" s="386" t="s">
        <v>476</v>
      </c>
      <c r="C46" s="357"/>
      <c r="D46" s="358"/>
      <c r="E46" s="246"/>
      <c r="F46" s="247"/>
      <c r="G46" s="245"/>
      <c r="H46" s="245"/>
    </row>
    <row r="47" spans="1:8" ht="15.75">
      <c r="A47" s="245"/>
      <c r="B47" s="386" t="s">
        <v>477</v>
      </c>
      <c r="C47" s="357"/>
      <c r="D47" s="357"/>
      <c r="E47" s="357"/>
      <c r="F47" s="358"/>
      <c r="G47" s="245"/>
      <c r="H47" s="245"/>
    </row>
    <row r="48" spans="1:8" ht="16.5">
      <c r="A48" s="190"/>
      <c r="B48" s="354" t="s">
        <v>385</v>
      </c>
      <c r="C48" s="354"/>
      <c r="D48" s="354"/>
      <c r="E48" s="211" t="s">
        <v>386</v>
      </c>
      <c r="F48" s="211"/>
      <c r="G48" s="190"/>
      <c r="H48" s="190"/>
    </row>
    <row r="49" spans="1:8" ht="15.75">
      <c r="A49" s="245"/>
      <c r="B49" s="386" t="s">
        <v>478</v>
      </c>
      <c r="C49" s="357"/>
      <c r="D49" s="358"/>
      <c r="E49" s="387" t="s">
        <v>479</v>
      </c>
      <c r="F49" s="388"/>
      <c r="G49" s="245"/>
      <c r="H49" s="190"/>
    </row>
    <row r="50" spans="1:8" ht="16.5">
      <c r="A50" s="190"/>
      <c r="B50" s="361" t="s">
        <v>385</v>
      </c>
      <c r="C50" s="361"/>
      <c r="D50" s="361"/>
      <c r="E50" s="212" t="s">
        <v>389</v>
      </c>
      <c r="F50" s="212"/>
      <c r="G50" s="190"/>
      <c r="H50" s="190"/>
    </row>
    <row r="51" spans="1:8" ht="15">
      <c r="A51" s="190"/>
      <c r="B51" s="190"/>
      <c r="C51" s="190"/>
      <c r="D51" s="190"/>
      <c r="E51" s="190"/>
      <c r="F51" s="190"/>
      <c r="G51" s="190"/>
      <c r="H51" s="190"/>
    </row>
    <row r="52" spans="1:8" ht="15">
      <c r="A52" s="190"/>
      <c r="B52" s="190"/>
      <c r="C52" s="190"/>
      <c r="D52" s="190"/>
      <c r="E52" s="190"/>
      <c r="F52" s="190"/>
      <c r="G52" s="190"/>
      <c r="H52" s="190"/>
    </row>
  </sheetData>
  <sheetProtection/>
  <mergeCells count="15">
    <mergeCell ref="B50:D50"/>
    <mergeCell ref="B49:D49"/>
    <mergeCell ref="E49:F49"/>
    <mergeCell ref="D1:H1"/>
    <mergeCell ref="E42:F42"/>
    <mergeCell ref="E44:F44"/>
    <mergeCell ref="B46:D46"/>
    <mergeCell ref="B47:F47"/>
    <mergeCell ref="B48:D48"/>
    <mergeCell ref="A3:H3"/>
    <mergeCell ref="A4:H4"/>
    <mergeCell ref="A5:A6"/>
    <mergeCell ref="B5:B6"/>
    <mergeCell ref="C5:E5"/>
    <mergeCell ref="F5:H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9" r:id="rId1"/>
  <headerFooter>
    <oddHeader xml:space="preserve">&amp;C&amp;"Bookman Old Style,Получер курсив"&amp;9"ГЕОЗАЩИТА - ЕООД - В а р н а 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Dobi</cp:lastModifiedBy>
  <cp:lastPrinted>2020-01-27T08:57:04Z</cp:lastPrinted>
  <dcterms:created xsi:type="dcterms:W3CDTF">2015-01-12T08:37:39Z</dcterms:created>
  <dcterms:modified xsi:type="dcterms:W3CDTF">2020-01-27T08:57:51Z</dcterms:modified>
  <cp:category/>
  <cp:version/>
  <cp:contentType/>
  <cp:contentStatus/>
</cp:coreProperties>
</file>