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5600" windowHeight="8640" activeTab="0"/>
  </bookViews>
  <sheets>
    <sheet name="СБ" sheetId="1" r:id="rId1"/>
    <sheet name="ОПР" sheetId="2" r:id="rId2"/>
    <sheet name="ОПП" sheetId="3" r:id="rId3"/>
    <sheet name="ОСК" sheetId="4" r:id="rId4"/>
  </sheets>
  <externalReferences>
    <externalReference r:id="rId7"/>
    <externalReference r:id="rId8"/>
    <externalReference r:id="rId9"/>
    <externalReference r:id="rId10"/>
  </externalReferences>
  <definedNames>
    <definedName name="Excel_BuiltIn_Print_Area_12_1">#REF!</definedName>
    <definedName name="Excel_BuiltIn_Print_Area_12_1_1">#REF!</definedName>
    <definedName name="Excel_BuiltIn_Print_Area_13">#REF!</definedName>
    <definedName name="Excel_BuiltIn_Print_Area_5_1">'ОПР'!$A$2:$I$42</definedName>
    <definedName name="Excel_BuiltIn_Print_Area_5_1_1">'ОПР'!$A$3:$I$57</definedName>
    <definedName name="Excel_BuiltIn_Print_Area_6_1">#REF!</definedName>
    <definedName name="Excel_BuiltIn_Print_Area_6_1_1">#REF!</definedName>
    <definedName name="Excel_BuiltIn_Print_Area_7">#REF!</definedName>
    <definedName name="_xlnm.Print_Area" localSheetId="2">'ОПП'!$A$1:$H$59</definedName>
    <definedName name="_xlnm.Print_Area" localSheetId="1">'ОПР'!$A$3:$I$58</definedName>
    <definedName name="_xlnm.Print_Area" localSheetId="3">'ОСК'!$A$3:$M$37</definedName>
    <definedName name="_xlnm.Print_Area" localSheetId="0">'СБ'!$A$1:$K$57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с разг салдо от 4991 - приходи от наеми и консумативи за м 12.2012 - 10 х.лв.
</t>
        </r>
      </text>
    </comment>
    <comment ref="E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с разг салдо от 4991 - приходи от наеми и консумативи за м 12.2012 - 10 х.лв.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  <comment ref="D36" authorId="0">
      <text>
        <r>
          <rPr>
            <b/>
            <sz val="8"/>
            <rFont val="Tahoma"/>
            <family val="2"/>
          </rPr>
          <t>"ЕВРООДИТ Би Екс" ООД:</t>
        </r>
        <r>
          <rPr>
            <sz val="8"/>
            <rFont val="Tahoma"/>
            <family val="2"/>
          </rPr>
          <t xml:space="preserve">
алтернативни данъци по ЗКПО и/или патентен данък</t>
        </r>
      </text>
    </comment>
  </commentList>
</comments>
</file>

<file path=xl/sharedStrings.xml><?xml version="1.0" encoding="utf-8"?>
<sst xmlns="http://schemas.openxmlformats.org/spreadsheetml/2006/main" count="295" uniqueCount="229">
  <si>
    <t>Б А Л А Н С</t>
  </si>
  <si>
    <t>адрес</t>
  </si>
  <si>
    <t>А К Т И В</t>
  </si>
  <si>
    <t>П А С И В</t>
  </si>
  <si>
    <t>Раздели, групи, статии</t>
  </si>
  <si>
    <t xml:space="preserve">Сума 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</si>
  <si>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</si>
  <si>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</si>
  <si>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</si>
  <si>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</si>
  <si>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</si>
  <si>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</si>
  <si>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</si>
  <si>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>I.</t>
  </si>
  <si>
    <t>Записан капитал</t>
  </si>
  <si>
    <t>II.</t>
  </si>
  <si>
    <t>Премии от емисии</t>
  </si>
  <si>
    <t>Дълготрайни материални активи</t>
  </si>
  <si>
    <t>1</t>
  </si>
  <si>
    <t>Земи и сгради, в т.ч.:</t>
  </si>
  <si>
    <t>IV.</t>
  </si>
  <si>
    <t>Резерви</t>
  </si>
  <si>
    <t>- сгради</t>
  </si>
  <si>
    <t>Законови резерви</t>
  </si>
  <si>
    <t>2</t>
  </si>
  <si>
    <t>3</t>
  </si>
  <si>
    <t>Съоръжения и други</t>
  </si>
  <si>
    <t>Общо за група IV:</t>
  </si>
  <si>
    <t>Общо за група II:</t>
  </si>
  <si>
    <t>V.</t>
  </si>
  <si>
    <t>Натрупана печалба (загуба) от минали години, в т.ч.:</t>
  </si>
  <si>
    <t>- неразпределена печалба</t>
  </si>
  <si>
    <t>Отсрочени данъци</t>
  </si>
  <si>
    <t>Общо за раздел Б:</t>
  </si>
  <si>
    <t>Общо за група V:</t>
  </si>
  <si>
    <t>В.</t>
  </si>
  <si>
    <t>VI.</t>
  </si>
  <si>
    <t>Текуща печалба (загуба)</t>
  </si>
  <si>
    <t>Материални запаси</t>
  </si>
  <si>
    <t>Общо раздел А:</t>
  </si>
  <si>
    <t>Незавършено производство</t>
  </si>
  <si>
    <t>ПРОВИЗИИ И СХОДНИ ЗАДЪЛЖЕНИЯ</t>
  </si>
  <si>
    <t>Общо за група I:</t>
  </si>
  <si>
    <t>Вземания</t>
  </si>
  <si>
    <t>ЗАДЪЛЖЕНИЯ</t>
  </si>
  <si>
    <t>Получени аванси, в т.ч.:</t>
  </si>
  <si>
    <t>Парични средства, в т.ч.:</t>
  </si>
  <si>
    <t>Други задължения, в т.ч.:</t>
  </si>
  <si>
    <t>Общо за раздел В:</t>
  </si>
  <si>
    <t>Г.</t>
  </si>
  <si>
    <t>РАЗХОДИ ЗА БЪДЕЩИ ПЕРИОДИ</t>
  </si>
  <si>
    <t>Общо за раздел В, в т.ч.:</t>
  </si>
  <si>
    <t>СУМА НА АКТИВА (А+Б+В+Г)</t>
  </si>
  <si>
    <t>СУМА НА ПАСИВА (А+Б+В+Г)</t>
  </si>
  <si>
    <t>ОТЧЕТ ЗА ПАРИЧНИТЕ ПОТОЦИ ПО ПРЕКИЯ МЕТОД</t>
  </si>
  <si>
    <t>(xил. лева)</t>
  </si>
  <si>
    <t>Наименование на паричните потоци</t>
  </si>
  <si>
    <t>Текущ период</t>
  </si>
  <si>
    <t>Предходен период</t>
  </si>
  <si>
    <t>плащания</t>
  </si>
  <si>
    <t>нетен поток</t>
  </si>
  <si>
    <t>А. Парични потоци от основната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</si>
  <si>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</si>
  <si>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</si>
  <si>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</si>
  <si>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</si>
  <si>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</si>
  <si>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 xml:space="preserve">Плащания при разпределения на печалби </t>
  </si>
  <si>
    <t xml:space="preserve">Платени и възстановени данъци върху печалбата </t>
  </si>
  <si>
    <t>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</si>
  <si>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</si>
  <si>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</si>
  <si>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</si>
  <si>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</si>
  <si>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</si>
  <si>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инвестиционната дейност</t>
  </si>
  <si>
    <t>Всичко парични потоци от инвест. дейност (Б)</t>
  </si>
  <si>
    <t>В. Парични потоци от финансовата дейност</t>
  </si>
  <si>
    <t>Парични потоци от емитиране и обратно придобиване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</si>
  <si>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</si>
  <si>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</si>
  <si>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комисионни, дивиденти и други подобни</t>
  </si>
  <si>
    <t>Плащания на задължения по лизингови договори</t>
  </si>
  <si>
    <t>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</si>
  <si>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</si>
  <si>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</si>
  <si>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</si>
  <si>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</si>
  <si>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Показатели</t>
  </si>
  <si>
    <t>Общо собствен капитал</t>
  </si>
  <si>
    <t>Обратно към Съдържание</t>
  </si>
  <si>
    <t>ОТЧЕТ</t>
  </si>
  <si>
    <t>за собствения капитал</t>
  </si>
  <si>
    <t>(Хил.лв)</t>
  </si>
  <si>
    <t xml:space="preserve">Резерв от последващи оценки </t>
  </si>
  <si>
    <t>Финансов резултат от минали години</t>
  </si>
  <si>
    <t>Текуща печалба/загуба</t>
  </si>
  <si>
    <t>Законови</t>
  </si>
  <si>
    <t>Резерв, свързан с изкупени собствени акции</t>
  </si>
  <si>
    <t>Резерв, съгласно учредителен акт</t>
  </si>
  <si>
    <t>Други резерви</t>
  </si>
  <si>
    <t>Неразпределена печалба</t>
  </si>
  <si>
    <t>Непокрита загуба</t>
  </si>
  <si>
    <t>1. Салдо в началото на отчетния период</t>
  </si>
  <si>
    <t>2.Салдо след промени в счетоводната политика и грешки</t>
  </si>
  <si>
    <t>3. Финансов резултат от текущия период</t>
  </si>
  <si>
    <t>4. Разпределние на печалба в т.ч.:</t>
  </si>
  <si>
    <t xml:space="preserve"> - за дивиденти</t>
  </si>
  <si>
    <t>5. Салдо към края на отчетния период</t>
  </si>
  <si>
    <t>6. Собствен капитал към края на отчетния период</t>
  </si>
  <si>
    <t>Съставител:</t>
  </si>
  <si>
    <t>Ръководител:</t>
  </si>
  <si>
    <t>#Съдържание.A1</t>
  </si>
  <si>
    <t>О Т Ч Е Т</t>
  </si>
  <si>
    <t>ЗА ПРИХОДИТЕ И РАЗХОДИТЕ</t>
  </si>
  <si>
    <t>Наименование  на разходите</t>
  </si>
  <si>
    <t>Сума /хил.лв/</t>
  </si>
  <si>
    <t>Наименование  на приходите</t>
  </si>
  <si>
    <t xml:space="preserve">А. РАЗХОДИ </t>
  </si>
  <si>
    <t xml:space="preserve">Б. ПРИХОДИ </t>
  </si>
  <si>
    <t>1. Нетни приходи от продажби в т.ч.:</t>
  </si>
  <si>
    <t>а) суровини и материали</t>
  </si>
  <si>
    <t>б) външни услуги</t>
  </si>
  <si>
    <t>а) разходи за възнаграждения</t>
  </si>
  <si>
    <t xml:space="preserve">б) разходи за осигуровки, в т.ч.: </t>
  </si>
  <si>
    <t>а) разходи за амортизация и обезценка на дълготрайни материални и нематериални активи, в т.ч.:</t>
  </si>
  <si>
    <t>- разходи за амортизация</t>
  </si>
  <si>
    <t>6. Разходи за лихви и други финансови разходи, в т.ч.:</t>
  </si>
  <si>
    <t>Общо финансови разходи</t>
  </si>
  <si>
    <t>Общо разходи за обичайната дейност</t>
  </si>
  <si>
    <t>7. Печалба от обичайната дейност</t>
  </si>
  <si>
    <t xml:space="preserve">Общо разходи </t>
  </si>
  <si>
    <t xml:space="preserve">към                                                                                                       </t>
  </si>
  <si>
    <t>постъпления</t>
  </si>
  <si>
    <t>Бележки</t>
  </si>
  <si>
    <t>(хил.лв.)</t>
  </si>
  <si>
    <t>НЕТЕКУЩИ  АКТИВИ (ДЪЛГОТРАЙНИ)</t>
  </si>
  <si>
    <t>/7/</t>
  </si>
  <si>
    <t>1.</t>
  </si>
  <si>
    <t>/8/</t>
  </si>
  <si>
    <t>2.</t>
  </si>
  <si>
    <t>/9/</t>
  </si>
  <si>
    <t>/10/</t>
  </si>
  <si>
    <t>ТЕКУЩИ  АКТИВИ (КРАТКОТРАЙНИ)</t>
  </si>
  <si>
    <t>/4/</t>
  </si>
  <si>
    <t>до 1 година</t>
  </si>
  <si>
    <t>Други вземания</t>
  </si>
  <si>
    <t>/5/</t>
  </si>
  <si>
    <t>- данъчни задължения, в т.ч.:</t>
  </si>
  <si>
    <t xml:space="preserve">- в безсрочни сметки </t>
  </si>
  <si>
    <t>/6/</t>
  </si>
  <si>
    <t>/11/</t>
  </si>
  <si>
    <t>Изп. Директор:</t>
  </si>
  <si>
    <t>Всичко (Общо приходи )</t>
  </si>
  <si>
    <t>8. Счетоводна печалба (общо приходи – общо разходи)</t>
  </si>
  <si>
    <t>/17/</t>
  </si>
  <si>
    <t>/16/</t>
  </si>
  <si>
    <t>5. Други разходи, в т.ч.:</t>
  </si>
  <si>
    <t>/15/</t>
  </si>
  <si>
    <t>4. Разходи за амортизация и обезценка, в т.ч.:</t>
  </si>
  <si>
    <t>-осигуровки, свързани с пенсии</t>
  </si>
  <si>
    <t>/14/</t>
  </si>
  <si>
    <t>3. Разходи за персонала, в т.ч.:</t>
  </si>
  <si>
    <t>/13/</t>
  </si>
  <si>
    <t xml:space="preserve">2. Разходи за суровини, материали и външни услуги в т.ч.: </t>
  </si>
  <si>
    <t>/18/</t>
  </si>
  <si>
    <t>/12/</t>
  </si>
  <si>
    <t>1. Изменение на запасите от продукция и незавършено производство</t>
  </si>
  <si>
    <t>потвърдени по дан декларация</t>
  </si>
  <si>
    <t>Неразпределена печалба от предходни години</t>
  </si>
  <si>
    <t xml:space="preserve">                  _______________________</t>
  </si>
  <si>
    <t>/3.2/</t>
  </si>
  <si>
    <t>/3.3/</t>
  </si>
  <si>
    <t>Л. Миринска</t>
  </si>
  <si>
    <t xml:space="preserve">                                               проф. д-р арх. В. Троева</t>
  </si>
  <si>
    <t>Съставител:                                                        Изп. директор:</t>
  </si>
  <si>
    <t>проф. д-р арх. В. Троева</t>
  </si>
  <si>
    <t xml:space="preserve">                                                         </t>
  </si>
  <si>
    <t>Заверил: съгласно доклад</t>
  </si>
  <si>
    <t>АВ ОДИТ ООД</t>
  </si>
  <si>
    <t>Лидия Петкова, ДЕС</t>
  </si>
  <si>
    <t>Управител - Лидия Петкова</t>
  </si>
  <si>
    <t>Отговорен одитор</t>
  </si>
  <si>
    <t xml:space="preserve"> </t>
  </si>
  <si>
    <t>"НАЦИОНАЛЕН ЦЕНТЪР ЗА ТЕРИТОРИАЛНО РАЗВИТИЕ" ЕАД,ЕИК 130175896, гр.София ул. Алабин № 16-20</t>
  </si>
  <si>
    <t>Общо приходи от оперативна дейност</t>
  </si>
  <si>
    <t>Общо разходи за оперативна дейност</t>
  </si>
  <si>
    <t>Други провизии и сходни задълж</t>
  </si>
  <si>
    <t xml:space="preserve">Вземания от клиенти и </t>
  </si>
  <si>
    <t>доставчици</t>
  </si>
  <si>
    <t>ІІ. Финансови приходи</t>
  </si>
  <si>
    <t>1.Други лихви и финансови приходи</t>
  </si>
  <si>
    <t>Общо  за група ІІ</t>
  </si>
  <si>
    <t>на "НАЦИОНАЛЕН ЦЕНТЪР ЗА ТЕРИТОРИАЛНО РАЗВИТИЕ" ЕАД, ЕИК 130175896, гр.София ул Алабин № 16-20</t>
  </si>
  <si>
    <t>9. Разходи за данъци от печалбата</t>
  </si>
  <si>
    <t>10. Други данъци, алтернативни на корпоративния данък</t>
  </si>
  <si>
    <t>11. Печалба</t>
  </si>
  <si>
    <t xml:space="preserve">           проф. д-р арх. В. Троева</t>
  </si>
  <si>
    <t xml:space="preserve">Изп. директор:                               </t>
  </si>
  <si>
    <t>2. Други приходи: в т.ч.</t>
  </si>
  <si>
    <t>- касова наличност</t>
  </si>
  <si>
    <t>над 1 година</t>
  </si>
  <si>
    <t>Г</t>
  </si>
  <si>
    <t xml:space="preserve">Финансирания и приходи за </t>
  </si>
  <si>
    <t xml:space="preserve">Финансирания </t>
  </si>
  <si>
    <t xml:space="preserve">I. Приходи от оперативна дейност </t>
  </si>
  <si>
    <t xml:space="preserve"> - Услуги</t>
  </si>
  <si>
    <t>а) отрицателни разлики от операции с финансови активи</t>
  </si>
  <si>
    <t>а) провизии</t>
  </si>
  <si>
    <t>б) други разходи</t>
  </si>
  <si>
    <t>Дата: 24.02.2019 г.</t>
  </si>
  <si>
    <t>Нематериални активи</t>
  </si>
  <si>
    <t>бъдещи периоди</t>
  </si>
  <si>
    <t>Програмни продукти</t>
  </si>
  <si>
    <t>Всичко (общо разходи + 9 + 10+11 )</t>
  </si>
  <si>
    <t xml:space="preserve"> Приходи- От прадажба на ДМА</t>
  </si>
  <si>
    <t xml:space="preserve"> ЕИК 130175896, гр. София, ул. Алабин № 16-20</t>
  </si>
  <si>
    <t xml:space="preserve">                               на "НАЦИОНАЛЕН ЦЕНТЪР ЗА ТЕРИТОРИАЛНО РАЗВИТИЕ" ЕАД                  </t>
  </si>
  <si>
    <t>11.03.2020 г.</t>
  </si>
  <si>
    <t>Задължения към доставчици.:</t>
  </si>
  <si>
    <t>"НАЦИОНАЛЕН ЦЕНТЪР ЗА ТЕРИТОРИАЛНО РАЗВИТИЕ" ЕАД, ЕИК 130175896, гр. София, ул. Алабин № 16-20</t>
  </si>
  <si>
    <t>Парични потоци свързани с ДМА</t>
  </si>
  <si>
    <t>Всичко парични потоци от инвестиционната дейност</t>
  </si>
  <si>
    <t>към 31.03.2020  г.</t>
  </si>
  <si>
    <t>Дата: 30.04.2020 г.</t>
  </si>
  <si>
    <t>към 31.03.2020 г.</t>
  </si>
  <si>
    <r>
      <rPr>
        <b/>
        <sz val="11"/>
        <rFont val="Times New Roman Cyr"/>
        <family val="0"/>
      </rPr>
      <t xml:space="preserve">Дата: 30.04.2019 г.     </t>
    </r>
    <r>
      <rPr>
        <b/>
        <sz val="10"/>
        <rFont val="Times New Roman Cyr"/>
        <family val="0"/>
      </rPr>
      <t xml:space="preserve">                   </t>
    </r>
    <r>
      <rPr>
        <b/>
        <sz val="12"/>
        <rFont val="Times New Roman Cyr"/>
        <family val="0"/>
      </rPr>
      <t xml:space="preserve">   Съставител: </t>
    </r>
  </si>
  <si>
    <r>
      <t xml:space="preserve">    </t>
    </r>
    <r>
      <rPr>
        <b/>
        <sz val="12"/>
        <rFont val="Times New Roman Cyr"/>
        <family val="0"/>
      </rPr>
      <t>към 31.03.2020 г.</t>
    </r>
  </si>
  <si>
    <t>Дата на съставяне: 30.04.2020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</si>
</sst>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;\(0\)"/>
    <numFmt numFmtId="173" formatCode="0.00;\ \(0.00\)"/>
    <numFmt numFmtId="174" formatCode="_(* #,##0_);_(* \(#,##0\);_(* &quot;-&quot;_);_(@_)"/>
    <numFmt numFmtId="175" formatCode="_(* #,##0_);_(* \(#,##0\);_(* \-??_);_(@_)"/>
    <numFmt numFmtId="176" formatCode="[$-402]dd\ mmmm\ yyyy\ &quot;г.&quot;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color indexed="42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 Cyr"/>
      <family val="0"/>
    </font>
    <font>
      <b/>
      <sz val="15"/>
      <name val="Times New Roman"/>
      <family val="1"/>
    </font>
    <font>
      <sz val="9"/>
      <name val="Times New Roman Cyr"/>
      <family val="1"/>
    </font>
    <font>
      <u val="single"/>
      <sz val="11"/>
      <color indexed="12"/>
      <name val="Times New Roman"/>
      <family val="1"/>
    </font>
    <font>
      <sz val="11"/>
      <name val="Times New Roman"/>
      <family val="1"/>
    </font>
    <font>
      <i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"/>
      <family val="2"/>
    </font>
    <font>
      <b/>
      <sz val="12"/>
      <name val="Times New Roman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 Cyr"/>
      <family val="1"/>
    </font>
    <font>
      <sz val="12"/>
      <name val="Arial"/>
      <family val="2"/>
    </font>
    <font>
      <b/>
      <u val="single"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thin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/>
      <protection hidden="1"/>
    </xf>
    <xf numFmtId="49" fontId="5" fillId="34" borderId="0" xfId="0" applyNumberFormat="1" applyFont="1" applyFill="1" applyAlignment="1" applyProtection="1">
      <alignment horizontal="right"/>
      <protection hidden="1"/>
    </xf>
    <xf numFmtId="49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4" borderId="10" xfId="0" applyNumberFormat="1" applyFont="1" applyFill="1" applyBorder="1" applyAlignment="1" applyProtection="1">
      <alignment horizontal="centerContinuous"/>
      <protection hidden="1"/>
    </xf>
    <xf numFmtId="0" fontId="9" fillId="34" borderId="10" xfId="0" applyNumberFormat="1" applyFont="1" applyFill="1" applyBorder="1" applyAlignment="1" applyProtection="1">
      <alignment horizontal="centerContinuous"/>
      <protection hidden="1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172" fontId="7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8" fillId="34" borderId="11" xfId="0" applyNumberFormat="1" applyFont="1" applyFill="1" applyBorder="1" applyAlignment="1" applyProtection="1">
      <alignment/>
      <protection hidden="1"/>
    </xf>
    <xf numFmtId="172" fontId="8" fillId="34" borderId="12" xfId="0" applyNumberFormat="1" applyFont="1" applyFill="1" applyBorder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 horizontal="left" vertical="center" wrapText="1"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172" fontId="8" fillId="0" borderId="0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49" fontId="32" fillId="34" borderId="0" xfId="0" applyNumberFormat="1" applyFont="1" applyFill="1" applyAlignment="1" applyProtection="1">
      <alignment horizontal="right"/>
      <protection hidden="1"/>
    </xf>
    <xf numFmtId="14" fontId="33" fillId="34" borderId="13" xfId="0" applyNumberFormat="1" applyFont="1" applyFill="1" applyBorder="1" applyAlignment="1" applyProtection="1">
      <alignment horizontal="centerContinuous"/>
      <protection hidden="1"/>
    </xf>
    <xf numFmtId="172" fontId="32" fillId="34" borderId="11" xfId="0" applyNumberFormat="1" applyFont="1" applyFill="1" applyBorder="1" applyAlignment="1" applyProtection="1">
      <alignment horizontal="right" wrapText="1"/>
      <protection hidden="1"/>
    </xf>
    <xf numFmtId="172" fontId="32" fillId="34" borderId="11" xfId="0" applyNumberFormat="1" applyFont="1" applyFill="1" applyBorder="1" applyAlignment="1" applyProtection="1">
      <alignment vertical="center" wrapText="1"/>
      <protection hidden="1"/>
    </xf>
    <xf numFmtId="172" fontId="33" fillId="0" borderId="0" xfId="0" applyNumberFormat="1" applyFont="1" applyFill="1" applyBorder="1" applyAlignment="1" applyProtection="1">
      <alignment horizontal="left" vertical="center" wrapText="1"/>
      <protection hidden="1"/>
    </xf>
    <xf numFmtId="172" fontId="3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31" fillId="34" borderId="0" xfId="0" applyFont="1" applyFill="1" applyAlignment="1" applyProtection="1">
      <alignment wrapText="1"/>
      <protection hidden="1"/>
    </xf>
    <xf numFmtId="0" fontId="2" fillId="33" borderId="0" xfId="57" applyFont="1" applyFill="1" applyProtection="1">
      <alignment/>
      <protection hidden="1"/>
    </xf>
    <xf numFmtId="2" fontId="2" fillId="33" borderId="0" xfId="57" applyNumberFormat="1" applyFont="1" applyFill="1" applyProtection="1">
      <alignment/>
      <protection hidden="1"/>
    </xf>
    <xf numFmtId="0" fontId="4" fillId="33" borderId="0" xfId="57" applyFont="1" applyFill="1" applyAlignment="1" applyProtection="1">
      <alignment horizontal="centerContinuous"/>
      <protection hidden="1"/>
    </xf>
    <xf numFmtId="49" fontId="31" fillId="0" borderId="0" xfId="57" applyNumberFormat="1" applyFont="1" applyFill="1" applyAlignment="1" applyProtection="1">
      <alignment horizontal="center"/>
      <protection hidden="1"/>
    </xf>
    <xf numFmtId="0" fontId="7" fillId="33" borderId="0" xfId="57" applyFont="1" applyFill="1" applyProtection="1">
      <alignment/>
      <protection hidden="1"/>
    </xf>
    <xf numFmtId="49" fontId="5" fillId="0" borderId="0" xfId="57" applyNumberFormat="1" applyFont="1" applyFill="1" applyAlignment="1" applyProtection="1">
      <alignment horizontal="center"/>
      <protection hidden="1"/>
    </xf>
    <xf numFmtId="49" fontId="7" fillId="0" borderId="0" xfId="57" applyNumberFormat="1" applyFont="1" applyFill="1" applyAlignment="1" applyProtection="1">
      <alignment horizontal="center"/>
      <protection hidden="1"/>
    </xf>
    <xf numFmtId="14" fontId="35" fillId="0" borderId="14" xfId="57" applyNumberFormat="1" applyFont="1" applyFill="1" applyBorder="1" applyAlignment="1" applyProtection="1">
      <alignment horizontal="centerContinuous"/>
      <protection hidden="1"/>
    </xf>
    <xf numFmtId="14" fontId="5" fillId="0" borderId="14" xfId="57" applyNumberFormat="1" applyFont="1" applyFill="1" applyBorder="1" applyAlignment="1" applyProtection="1">
      <alignment horizontal="centerContinuous"/>
      <protection hidden="1"/>
    </xf>
    <xf numFmtId="14" fontId="8" fillId="0" borderId="14" xfId="57" applyNumberFormat="1" applyFont="1" applyFill="1" applyBorder="1" applyAlignment="1" applyProtection="1">
      <alignment horizontal="centerContinuous"/>
      <protection hidden="1"/>
    </xf>
    <xf numFmtId="49" fontId="7" fillId="0" borderId="0" xfId="57" applyNumberFormat="1" applyFont="1" applyFill="1" applyProtection="1">
      <alignment/>
      <protection hidden="1"/>
    </xf>
    <xf numFmtId="0" fontId="7" fillId="0" borderId="0" xfId="57" applyFont="1" applyFill="1" applyBorder="1" applyAlignment="1" applyProtection="1">
      <alignment horizontal="center"/>
      <protection hidden="1"/>
    </xf>
    <xf numFmtId="0" fontId="5" fillId="0" borderId="0" xfId="57" applyFont="1" applyFill="1" applyBorder="1" applyAlignment="1" applyProtection="1">
      <alignment horizont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7" fillId="0" borderId="15" xfId="57" applyFont="1" applyFill="1" applyBorder="1" applyAlignment="1" applyProtection="1">
      <alignment horizontal="center" vertical="center" wrapText="1"/>
      <protection hidden="1"/>
    </xf>
    <xf numFmtId="0" fontId="7" fillId="0" borderId="0" xfId="57" applyFont="1" applyFill="1" applyBorder="1" applyAlignment="1" applyProtection="1">
      <alignment vertical="center" wrapText="1"/>
      <protection hidden="1"/>
    </xf>
    <xf numFmtId="0" fontId="7" fillId="0" borderId="15" xfId="57" applyFont="1" applyFill="1" applyBorder="1" applyAlignment="1" applyProtection="1">
      <alignment horizontal="center" wrapText="1"/>
      <protection hidden="1"/>
    </xf>
    <xf numFmtId="0" fontId="7" fillId="33" borderId="0" xfId="57" applyFont="1" applyFill="1" applyAlignment="1" applyProtection="1">
      <alignment wrapText="1"/>
      <protection hidden="1"/>
    </xf>
    <xf numFmtId="0" fontId="7" fillId="0" borderId="16" xfId="57" applyFont="1" applyFill="1" applyBorder="1" applyAlignment="1" applyProtection="1">
      <alignment horizontal="center" vertical="center" wrapText="1"/>
      <protection hidden="1"/>
    </xf>
    <xf numFmtId="0" fontId="7" fillId="0" borderId="16" xfId="57" applyFont="1" applyFill="1" applyBorder="1" applyAlignment="1" applyProtection="1">
      <alignment horizontal="center" wrapText="1"/>
      <protection hidden="1"/>
    </xf>
    <xf numFmtId="0" fontId="7" fillId="33" borderId="0" xfId="57" applyFont="1" applyFill="1" applyAlignment="1" applyProtection="1">
      <alignment horizontal="center" wrapText="1"/>
      <protection hidden="1"/>
    </xf>
    <xf numFmtId="0" fontId="5" fillId="0" borderId="11" xfId="57" applyFont="1" applyFill="1" applyBorder="1" applyAlignment="1" applyProtection="1">
      <alignment horizontal="center" vertical="center" wrapText="1"/>
      <protection hidden="1"/>
    </xf>
    <xf numFmtId="0" fontId="8" fillId="34" borderId="0" xfId="57" applyFont="1" applyFill="1" applyBorder="1" applyAlignment="1" applyProtection="1">
      <alignment vertical="center"/>
      <protection hidden="1"/>
    </xf>
    <xf numFmtId="0" fontId="10" fillId="0" borderId="11" xfId="57" applyFont="1" applyFill="1" applyBorder="1" applyAlignment="1" applyProtection="1">
      <alignment vertical="center" wrapText="1"/>
      <protection hidden="1"/>
    </xf>
    <xf numFmtId="1" fontId="7" fillId="0" borderId="11" xfId="57" applyNumberFormat="1" applyFont="1" applyFill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11" xfId="57" applyFont="1" applyFill="1" applyBorder="1" applyAlignment="1" applyProtection="1">
      <alignment vertical="center" wrapText="1"/>
      <protection hidden="1"/>
    </xf>
    <xf numFmtId="1" fontId="8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0" xfId="57" applyFont="1" applyFill="1" applyBorder="1" applyAlignment="1" applyProtection="1">
      <alignment vertical="center"/>
      <protection hidden="1"/>
    </xf>
    <xf numFmtId="49" fontId="7" fillId="0" borderId="11" xfId="57" applyNumberFormat="1" applyFont="1" applyFill="1" applyBorder="1" applyAlignment="1" applyProtection="1">
      <alignment vertical="center"/>
      <protection hidden="1"/>
    </xf>
    <xf numFmtId="49" fontId="5" fillId="0" borderId="11" xfId="57" applyNumberFormat="1" applyFont="1" applyFill="1" applyBorder="1" applyAlignment="1" applyProtection="1">
      <alignment horizontal="center" vertical="center"/>
      <protection hidden="1"/>
    </xf>
    <xf numFmtId="1" fontId="7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horizontal="left" vertical="center" wrapText="1"/>
      <protection hidden="1"/>
    </xf>
    <xf numFmtId="0" fontId="7" fillId="0" borderId="11" xfId="57" applyFont="1" applyFill="1" applyBorder="1" applyAlignment="1" applyProtection="1" quotePrefix="1">
      <alignment vertical="center" wrapText="1"/>
      <protection hidden="1"/>
    </xf>
    <xf numFmtId="0" fontId="5" fillId="0" borderId="11" xfId="57" applyFont="1" applyFill="1" applyBorder="1" applyAlignment="1" applyProtection="1" quotePrefix="1">
      <alignment horizontal="center" vertical="center" wrapText="1"/>
      <protection hidden="1"/>
    </xf>
    <xf numFmtId="0" fontId="7" fillId="34" borderId="0" xfId="57" applyFont="1" applyFill="1" applyBorder="1" applyAlignment="1" applyProtection="1">
      <alignment vertical="center"/>
      <protection hidden="1"/>
    </xf>
    <xf numFmtId="0" fontId="5" fillId="0" borderId="11" xfId="57" applyFont="1" applyFill="1" applyBorder="1" applyAlignment="1" applyProtection="1">
      <alignment vertical="center" wrapText="1"/>
      <protection hidden="1"/>
    </xf>
    <xf numFmtId="0" fontId="7" fillId="0" borderId="11" xfId="57" applyFont="1" applyFill="1" applyBorder="1" applyAlignment="1" applyProtection="1">
      <alignment vertical="center" wrapText="1"/>
      <protection hidden="1"/>
    </xf>
    <xf numFmtId="1" fontId="8" fillId="0" borderId="11" xfId="57" applyNumberFormat="1" applyFont="1" applyFill="1" applyBorder="1" applyAlignment="1" applyProtection="1">
      <alignment horizontal="right" vertical="center"/>
      <protection hidden="1"/>
    </xf>
    <xf numFmtId="0" fontId="7" fillId="0" borderId="11" xfId="57" applyFont="1" applyFill="1" applyBorder="1" applyAlignment="1" applyProtection="1">
      <alignment vertical="center" wrapText="1"/>
      <protection hidden="1"/>
    </xf>
    <xf numFmtId="0" fontId="7" fillId="0" borderId="11" xfId="57" applyFont="1" applyFill="1" applyBorder="1" applyAlignment="1" applyProtection="1" quotePrefix="1">
      <alignment vertical="center" wrapText="1"/>
      <protection hidden="1"/>
    </xf>
    <xf numFmtId="49" fontId="7" fillId="0" borderId="11" xfId="57" applyNumberFormat="1" applyFont="1" applyFill="1" applyBorder="1" applyAlignment="1" applyProtection="1">
      <alignment horizontal="left" vertical="center"/>
      <protection hidden="1"/>
    </xf>
    <xf numFmtId="0" fontId="7" fillId="0" borderId="11" xfId="57" applyFont="1" applyFill="1" applyBorder="1" applyAlignment="1" applyProtection="1" quotePrefix="1">
      <alignment horizontal="left" vertical="center"/>
      <protection hidden="1"/>
    </xf>
    <xf numFmtId="0" fontId="5" fillId="0" borderId="11" xfId="57" applyFont="1" applyFill="1" applyBorder="1" applyAlignment="1" applyProtection="1">
      <alignment horizontal="center" vertical="center"/>
      <protection hidden="1"/>
    </xf>
    <xf numFmtId="0" fontId="5" fillId="0" borderId="11" xfId="57" applyFont="1" applyFill="1" applyBorder="1" applyAlignment="1" applyProtection="1" quotePrefix="1">
      <alignment vertical="center" wrapText="1"/>
      <protection hidden="1"/>
    </xf>
    <xf numFmtId="0" fontId="7" fillId="0" borderId="0" xfId="57" applyFont="1" applyFill="1" applyAlignment="1" applyProtection="1">
      <alignment wrapText="1"/>
      <protection hidden="1"/>
    </xf>
    <xf numFmtId="0" fontId="5" fillId="0" borderId="0" xfId="57" applyFont="1" applyFill="1" applyAlignment="1" applyProtection="1">
      <alignment wrapText="1"/>
      <protection hidden="1"/>
    </xf>
    <xf numFmtId="0" fontId="7" fillId="0" borderId="0" xfId="57" applyFont="1" applyFill="1" applyProtection="1">
      <alignment/>
      <protection hidden="1"/>
    </xf>
    <xf numFmtId="49" fontId="7" fillId="33" borderId="0" xfId="57" applyNumberFormat="1" applyFont="1" applyFill="1" applyProtection="1">
      <alignment/>
      <protection hidden="1"/>
    </xf>
    <xf numFmtId="0" fontId="5" fillId="33" borderId="0" xfId="57" applyFont="1" applyFill="1" applyAlignment="1" applyProtection="1">
      <alignment wrapText="1"/>
      <protection hidden="1"/>
    </xf>
    <xf numFmtId="0" fontId="7" fillId="34" borderId="0" xfId="57" applyFont="1" applyFill="1" applyBorder="1" applyProtection="1">
      <alignment/>
      <protection hidden="1"/>
    </xf>
    <xf numFmtId="172" fontId="7" fillId="34" borderId="0" xfId="57" applyNumberFormat="1" applyFont="1" applyFill="1" applyBorder="1" applyAlignment="1" applyProtection="1">
      <alignment/>
      <protection hidden="1"/>
    </xf>
    <xf numFmtId="0" fontId="7" fillId="33" borderId="0" xfId="57" applyFont="1" applyFill="1" applyBorder="1" applyProtection="1">
      <alignment/>
      <protection hidden="1"/>
    </xf>
    <xf numFmtId="0" fontId="5" fillId="33" borderId="0" xfId="57" applyFont="1" applyFill="1" applyProtection="1">
      <alignment/>
      <protection hidden="1"/>
    </xf>
    <xf numFmtId="0" fontId="28" fillId="0" borderId="0" xfId="57" applyFont="1" applyFill="1" applyBorder="1">
      <alignment/>
      <protection/>
    </xf>
    <xf numFmtId="0" fontId="28" fillId="35" borderId="0" xfId="57" applyFont="1" applyFill="1" applyBorder="1">
      <alignment/>
      <protection/>
    </xf>
    <xf numFmtId="0" fontId="28" fillId="36" borderId="0" xfId="57" applyFont="1" applyFill="1" applyBorder="1">
      <alignment/>
      <protection/>
    </xf>
    <xf numFmtId="0" fontId="38" fillId="0" borderId="0" xfId="57" applyFont="1" applyFill="1" applyBorder="1">
      <alignment/>
      <protection/>
    </xf>
    <xf numFmtId="0" fontId="38" fillId="35" borderId="0" xfId="57" applyFont="1" applyFill="1" applyBorder="1">
      <alignment/>
      <protection/>
    </xf>
    <xf numFmtId="0" fontId="30" fillId="35" borderId="0" xfId="57" applyFont="1" applyFill="1" applyBorder="1">
      <alignment/>
      <protection/>
    </xf>
    <xf numFmtId="0" fontId="30" fillId="36" borderId="0" xfId="57" applyFont="1" applyFill="1" applyBorder="1">
      <alignment/>
      <protection/>
    </xf>
    <xf numFmtId="0" fontId="20" fillId="35" borderId="0" xfId="57" applyFont="1" applyFill="1" applyBorder="1">
      <alignment/>
      <protection/>
    </xf>
    <xf numFmtId="0" fontId="39" fillId="35" borderId="0" xfId="57" applyFont="1" applyFill="1" applyBorder="1">
      <alignment/>
      <protection/>
    </xf>
    <xf numFmtId="0" fontId="40" fillId="35" borderId="0" xfId="57" applyFont="1" applyFill="1" applyBorder="1">
      <alignment/>
      <protection/>
    </xf>
    <xf numFmtId="0" fontId="29" fillId="35" borderId="0" xfId="57" applyFont="1" applyFill="1" applyBorder="1">
      <alignment/>
      <protection/>
    </xf>
    <xf numFmtId="37" fontId="29" fillId="35" borderId="0" xfId="57" applyNumberFormat="1" applyFont="1" applyFill="1" applyBorder="1">
      <alignment/>
      <protection/>
    </xf>
    <xf numFmtId="175" fontId="20" fillId="0" borderId="0" xfId="57" applyNumberFormat="1" applyFont="1" applyFill="1" applyBorder="1" applyAlignment="1">
      <alignment horizontal="center"/>
      <protection/>
    </xf>
    <xf numFmtId="0" fontId="25" fillId="35" borderId="0" xfId="57" applyFont="1" applyFill="1" applyBorder="1">
      <alignment/>
      <protection/>
    </xf>
    <xf numFmtId="0" fontId="25" fillId="37" borderId="0" xfId="57" applyFont="1" applyFill="1" applyBorder="1">
      <alignment/>
      <protection/>
    </xf>
    <xf numFmtId="0" fontId="25" fillId="35" borderId="0" xfId="57" applyFont="1" applyFill="1">
      <alignment/>
      <protection/>
    </xf>
    <xf numFmtId="0" fontId="25" fillId="37" borderId="0" xfId="57" applyFont="1" applyFill="1">
      <alignment/>
      <protection/>
    </xf>
    <xf numFmtId="0" fontId="26" fillId="35" borderId="0" xfId="53" applyNumberFormat="1" applyFont="1" applyFill="1" applyBorder="1" applyAlignment="1" applyProtection="1">
      <alignment horizontal="left"/>
      <protection/>
    </xf>
    <xf numFmtId="0" fontId="3" fillId="35" borderId="0" xfId="53" applyNumberFormat="1" applyFont="1" applyFill="1" applyBorder="1" applyAlignment="1" applyProtection="1">
      <alignment horizontal="left"/>
      <protection/>
    </xf>
    <xf numFmtId="0" fontId="13" fillId="35" borderId="0" xfId="53" applyNumberFormat="1" applyFont="1" applyFill="1" applyBorder="1" applyAlignment="1" applyProtection="1">
      <alignment horizontal="left"/>
      <protection/>
    </xf>
    <xf numFmtId="0" fontId="14" fillId="35" borderId="0" xfId="57" applyFont="1" applyFill="1" applyBorder="1" applyAlignment="1">
      <alignment/>
      <protection/>
    </xf>
    <xf numFmtId="0" fontId="14" fillId="35" borderId="0" xfId="57" applyFont="1" applyFill="1" applyBorder="1">
      <alignment/>
      <protection/>
    </xf>
    <xf numFmtId="0" fontId="15" fillId="35" borderId="0" xfId="53" applyNumberFormat="1" applyFont="1" applyFill="1" applyBorder="1" applyAlignment="1" applyProtection="1">
      <alignment horizontal="left"/>
      <protection/>
    </xf>
    <xf numFmtId="0" fontId="16" fillId="35" borderId="0" xfId="57" applyFont="1" applyFill="1" applyBorder="1" applyAlignment="1">
      <alignment/>
      <protection/>
    </xf>
    <xf numFmtId="0" fontId="19" fillId="35" borderId="0" xfId="57" applyFont="1" applyFill="1" applyBorder="1">
      <alignment/>
      <protection/>
    </xf>
    <xf numFmtId="0" fontId="19" fillId="35" borderId="0" xfId="57" applyFont="1" applyFill="1" applyBorder="1" applyAlignment="1">
      <alignment horizontal="right"/>
      <protection/>
    </xf>
    <xf numFmtId="174" fontId="14" fillId="35" borderId="0" xfId="57" applyNumberFormat="1" applyFont="1" applyFill="1" applyBorder="1">
      <alignment/>
      <protection/>
    </xf>
    <xf numFmtId="174" fontId="22" fillId="35" borderId="0" xfId="57" applyNumberFormat="1" applyFont="1" applyFill="1" applyBorder="1">
      <alignment/>
      <protection/>
    </xf>
    <xf numFmtId="0" fontId="19" fillId="0" borderId="11" xfId="57" applyFont="1" applyFill="1" applyBorder="1">
      <alignment/>
      <protection/>
    </xf>
    <xf numFmtId="175" fontId="21" fillId="0" borderId="11" xfId="57" applyNumberFormat="1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wrapText="1"/>
      <protection/>
    </xf>
    <xf numFmtId="0" fontId="14" fillId="0" borderId="0" xfId="57" applyFont="1" applyFill="1" applyBorder="1">
      <alignment/>
      <protection/>
    </xf>
    <xf numFmtId="0" fontId="23" fillId="35" borderId="0" xfId="57" applyFont="1" applyFill="1" applyBorder="1">
      <alignment/>
      <protection/>
    </xf>
    <xf numFmtId="0" fontId="23" fillId="35" borderId="0" xfId="57" applyFont="1" applyFill="1">
      <alignment/>
      <protection/>
    </xf>
    <xf numFmtId="175" fontId="22" fillId="35" borderId="0" xfId="57" applyNumberFormat="1" applyFont="1" applyFill="1" applyBorder="1">
      <alignment/>
      <protection/>
    </xf>
    <xf numFmtId="0" fontId="14" fillId="0" borderId="0" xfId="57" applyFont="1" applyBorder="1">
      <alignment/>
      <protection/>
    </xf>
    <xf numFmtId="49" fontId="10" fillId="34" borderId="0" xfId="57" applyNumberFormat="1" applyFont="1" applyFill="1" applyBorder="1" applyAlignment="1" applyProtection="1">
      <alignment horizontal="left"/>
      <protection hidden="1"/>
    </xf>
    <xf numFmtId="49" fontId="5" fillId="34" borderId="0" xfId="57" applyNumberFormat="1" applyFont="1" applyFill="1" applyBorder="1" applyAlignment="1" applyProtection="1">
      <alignment horizontal="center"/>
      <protection hidden="1"/>
    </xf>
    <xf numFmtId="1" fontId="8" fillId="34" borderId="0" xfId="57" applyNumberFormat="1" applyFont="1" applyFill="1" applyBorder="1" applyAlignment="1" applyProtection="1">
      <alignment horizontal="right"/>
      <protection hidden="1"/>
    </xf>
    <xf numFmtId="0" fontId="7" fillId="34" borderId="0" xfId="57" applyFont="1" applyFill="1" applyBorder="1" applyAlignment="1" applyProtection="1">
      <alignment/>
      <protection hidden="1"/>
    </xf>
    <xf numFmtId="49" fontId="10" fillId="34" borderId="0" xfId="57" applyNumberFormat="1" applyFont="1" applyFill="1" applyBorder="1" applyAlignment="1" applyProtection="1">
      <alignment horizontal="center"/>
      <protection hidden="1"/>
    </xf>
    <xf numFmtId="0" fontId="7" fillId="33" borderId="0" xfId="57" applyFont="1" applyFill="1" applyAlignment="1" applyProtection="1">
      <alignment/>
      <protection hidden="1"/>
    </xf>
    <xf numFmtId="49" fontId="7" fillId="34" borderId="0" xfId="57" applyNumberFormat="1" applyFont="1" applyFill="1" applyProtection="1">
      <alignment/>
      <protection hidden="1"/>
    </xf>
    <xf numFmtId="0" fontId="7" fillId="34" borderId="0" xfId="57" applyFont="1" applyFill="1" applyProtection="1">
      <alignment/>
      <protection hidden="1"/>
    </xf>
    <xf numFmtId="49" fontId="7" fillId="34" borderId="0" xfId="57" applyNumberFormat="1" applyFont="1" applyFill="1" applyBorder="1" applyAlignment="1" applyProtection="1">
      <alignment/>
      <protection hidden="1"/>
    </xf>
    <xf numFmtId="0" fontId="7" fillId="34" borderId="0" xfId="57" applyFont="1" applyFill="1" applyAlignment="1" applyProtection="1">
      <alignment horizontal="center" wrapText="1"/>
      <protection hidden="1"/>
    </xf>
    <xf numFmtId="0" fontId="7" fillId="34" borderId="0" xfId="57" applyFont="1" applyFill="1" applyBorder="1" applyAlignment="1" applyProtection="1">
      <alignment horizontal="center" wrapText="1"/>
      <protection hidden="1"/>
    </xf>
    <xf numFmtId="49" fontId="12" fillId="34" borderId="0" xfId="0" applyNumberFormat="1" applyFont="1" applyFill="1" applyAlignment="1" applyProtection="1">
      <alignment horizontal="right"/>
      <protection hidden="1"/>
    </xf>
    <xf numFmtId="0" fontId="8" fillId="0" borderId="17" xfId="57" applyFont="1" applyFill="1" applyBorder="1" applyAlignment="1" applyProtection="1">
      <alignment horizontal="centerContinuous"/>
      <protection hidden="1"/>
    </xf>
    <xf numFmtId="0" fontId="5" fillId="0" borderId="17" xfId="57" applyFont="1" applyFill="1" applyBorder="1" applyAlignment="1" applyProtection="1">
      <alignment horizontal="centerContinuous"/>
      <protection hidden="1"/>
    </xf>
    <xf numFmtId="0" fontId="8" fillId="0" borderId="0" xfId="57" applyNumberFormat="1" applyFont="1" applyFill="1" applyBorder="1" applyAlignment="1" applyProtection="1">
      <alignment horizontal="centerContinuous"/>
      <protection hidden="1"/>
    </xf>
    <xf numFmtId="0" fontId="5" fillId="0" borderId="0" xfId="57" applyNumberFormat="1" applyFont="1" applyFill="1" applyBorder="1" applyAlignment="1" applyProtection="1">
      <alignment horizontal="centerContinuous"/>
      <protection hidden="1"/>
    </xf>
    <xf numFmtId="49" fontId="8" fillId="0" borderId="0" xfId="57" applyNumberFormat="1" applyFont="1" applyFill="1" applyBorder="1" applyAlignment="1" applyProtection="1">
      <alignment horizontal="centerContinuous"/>
      <protection hidden="1"/>
    </xf>
    <xf numFmtId="49" fontId="5" fillId="0" borderId="0" xfId="57" applyNumberFormat="1" applyFont="1" applyFill="1" applyBorder="1" applyAlignment="1" applyProtection="1">
      <alignment horizontal="centerContinuous"/>
      <protection hidden="1"/>
    </xf>
    <xf numFmtId="0" fontId="8" fillId="34" borderId="0" xfId="57" applyFont="1" applyFill="1" applyProtection="1">
      <alignment/>
      <protection hidden="1"/>
    </xf>
    <xf numFmtId="0" fontId="8" fillId="34" borderId="0" xfId="57" applyFont="1" applyFill="1" applyBorder="1" applyAlignment="1" applyProtection="1">
      <alignment horizontal="center"/>
      <protection hidden="1"/>
    </xf>
    <xf numFmtId="0" fontId="8" fillId="33" borderId="0" xfId="57" applyFont="1" applyFill="1" applyBorder="1" applyProtection="1">
      <alignment/>
      <protection hidden="1"/>
    </xf>
    <xf numFmtId="0" fontId="8" fillId="34" borderId="0" xfId="57" applyFont="1" applyFill="1" applyAlignment="1" applyProtection="1">
      <alignment horizontal="center" wrapText="1"/>
      <protection hidden="1"/>
    </xf>
    <xf numFmtId="49" fontId="8" fillId="34" borderId="0" xfId="57" applyNumberFormat="1" applyFont="1" applyFill="1" applyBorder="1" applyAlignment="1" applyProtection="1">
      <alignment horizontal="left"/>
      <protection hidden="1"/>
    </xf>
    <xf numFmtId="49" fontId="33" fillId="34" borderId="0" xfId="57" applyNumberFormat="1" applyFont="1" applyFill="1" applyProtection="1">
      <alignment/>
      <protection hidden="1"/>
    </xf>
    <xf numFmtId="0" fontId="33" fillId="34" borderId="0" xfId="57" applyFont="1" applyFill="1" applyAlignment="1" applyProtection="1">
      <alignment horizontal="right"/>
      <protection hidden="1"/>
    </xf>
    <xf numFmtId="0" fontId="44" fillId="35" borderId="0" xfId="57" applyFont="1" applyFill="1" applyBorder="1">
      <alignment/>
      <protection/>
    </xf>
    <xf numFmtId="0" fontId="19" fillId="0" borderId="0" xfId="57" applyFont="1" applyFill="1" applyBorder="1">
      <alignment/>
      <protection/>
    </xf>
    <xf numFmtId="0" fontId="35" fillId="34" borderId="0" xfId="57" applyFont="1" applyFill="1" applyAlignment="1" applyProtection="1">
      <alignment wrapText="1"/>
      <protection hidden="1"/>
    </xf>
    <xf numFmtId="0" fontId="44" fillId="0" borderId="0" xfId="57" applyFont="1" applyFill="1" applyBorder="1">
      <alignment/>
      <protection/>
    </xf>
    <xf numFmtId="0" fontId="39" fillId="34" borderId="0" xfId="57" applyFont="1" applyFill="1" applyBorder="1">
      <alignment/>
      <protection/>
    </xf>
    <xf numFmtId="0" fontId="44" fillId="34" borderId="0" xfId="57" applyFont="1" applyFill="1" applyBorder="1">
      <alignment/>
      <protection/>
    </xf>
    <xf numFmtId="0" fontId="31" fillId="34" borderId="0" xfId="0" applyFont="1" applyFill="1" applyAlignment="1" applyProtection="1">
      <alignment horizontal="left"/>
      <protection hidden="1"/>
    </xf>
    <xf numFmtId="0" fontId="19" fillId="0" borderId="11" xfId="57" applyFont="1" applyFill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19" fillId="35" borderId="0" xfId="57" applyFont="1" applyFill="1" applyBorder="1" applyAlignment="1">
      <alignment horizontal="center"/>
      <protection/>
    </xf>
    <xf numFmtId="0" fontId="45" fillId="35" borderId="0" xfId="57" applyFont="1" applyFill="1" applyBorder="1">
      <alignment/>
      <protection/>
    </xf>
    <xf numFmtId="0" fontId="28" fillId="35" borderId="18" xfId="57" applyFont="1" applyFill="1" applyBorder="1">
      <alignment/>
      <protection/>
    </xf>
    <xf numFmtId="0" fontId="28" fillId="36" borderId="18" xfId="57" applyFont="1" applyFill="1" applyBorder="1">
      <alignment/>
      <protection/>
    </xf>
    <xf numFmtId="49" fontId="8" fillId="34" borderId="0" xfId="0" applyNumberFormat="1" applyFont="1" applyFill="1" applyAlignment="1" applyProtection="1">
      <alignment/>
      <protection hidden="1"/>
    </xf>
    <xf numFmtId="0" fontId="35" fillId="34" borderId="0" xfId="0" applyFont="1" applyFill="1" applyAlignment="1" applyProtection="1">
      <alignment horizontal="left"/>
      <protection hidden="1"/>
    </xf>
    <xf numFmtId="0" fontId="35" fillId="34" borderId="0" xfId="0" applyFont="1" applyFill="1" applyAlignment="1" applyProtection="1">
      <alignment horizontal="center"/>
      <protection hidden="1"/>
    </xf>
    <xf numFmtId="0" fontId="35" fillId="34" borderId="0" xfId="0" applyFont="1" applyFill="1" applyAlignment="1" applyProtection="1">
      <alignment horizontal="left" indent="1"/>
      <protection hidden="1"/>
    </xf>
    <xf numFmtId="49" fontId="46" fillId="34" borderId="0" xfId="57" applyNumberFormat="1" applyFont="1" applyFill="1" applyBorder="1" applyAlignment="1" applyProtection="1">
      <alignment horizontal="left"/>
      <protection hidden="1"/>
    </xf>
    <xf numFmtId="0" fontId="27" fillId="35" borderId="0" xfId="57" applyFont="1" applyFill="1" applyBorder="1">
      <alignment/>
      <protection/>
    </xf>
    <xf numFmtId="0" fontId="27" fillId="35" borderId="0" xfId="57" applyFont="1" applyFill="1" applyBorder="1" applyAlignment="1">
      <alignment horizontal="center"/>
      <protection/>
    </xf>
    <xf numFmtId="0" fontId="27" fillId="0" borderId="0" xfId="57" applyFont="1" applyFill="1" applyBorder="1">
      <alignment/>
      <protection/>
    </xf>
    <xf numFmtId="0" fontId="17" fillId="35" borderId="0" xfId="57" applyFont="1" applyFill="1" applyBorder="1">
      <alignment/>
      <protection/>
    </xf>
    <xf numFmtId="0" fontId="17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/>
      <protection/>
    </xf>
    <xf numFmtId="0" fontId="47" fillId="35" borderId="0" xfId="57" applyFont="1" applyFill="1" applyBorder="1">
      <alignment/>
      <protection/>
    </xf>
    <xf numFmtId="0" fontId="46" fillId="34" borderId="0" xfId="57" applyFont="1" applyFill="1" applyAlignment="1" applyProtection="1">
      <alignment horizontal="right"/>
      <protection hidden="1"/>
    </xf>
    <xf numFmtId="0" fontId="46" fillId="34" borderId="0" xfId="57" applyFont="1" applyFill="1" applyAlignment="1" applyProtection="1">
      <alignment horizontal="center" wrapText="1"/>
      <protection hidden="1"/>
    </xf>
    <xf numFmtId="0" fontId="27" fillId="0" borderId="19" xfId="57" applyFont="1" applyFill="1" applyBorder="1">
      <alignment/>
      <protection/>
    </xf>
    <xf numFmtId="0" fontId="19" fillId="0" borderId="20" xfId="57" applyFont="1" applyFill="1" applyBorder="1" applyAlignment="1">
      <alignment horizontal="center"/>
      <protection/>
    </xf>
    <xf numFmtId="0" fontId="19" fillId="0" borderId="19" xfId="57" applyFont="1" applyFill="1" applyBorder="1" applyAlignment="1">
      <alignment horizontal="center"/>
      <protection/>
    </xf>
    <xf numFmtId="0" fontId="27" fillId="0" borderId="11" xfId="57" applyFont="1" applyFill="1" applyBorder="1" applyAlignment="1">
      <alignment horizontal="center" vertical="center"/>
      <protection/>
    </xf>
    <xf numFmtId="175" fontId="27" fillId="0" borderId="11" xfId="57" applyNumberFormat="1" applyFont="1" applyFill="1" applyBorder="1" applyAlignment="1">
      <alignment horizontal="center"/>
      <protection/>
    </xf>
    <xf numFmtId="49" fontId="5" fillId="0" borderId="11" xfId="57" applyNumberFormat="1" applyFont="1" applyFill="1" applyBorder="1" applyAlignment="1" applyProtection="1">
      <alignment horizontal="right" vertical="center"/>
      <protection hidden="1"/>
    </xf>
    <xf numFmtId="49" fontId="5" fillId="0" borderId="12" xfId="57" applyNumberFormat="1" applyFont="1" applyFill="1" applyBorder="1" applyAlignment="1" applyProtection="1">
      <alignment horizontal="center" vertical="center"/>
      <protection hidden="1"/>
    </xf>
    <xf numFmtId="0" fontId="49" fillId="35" borderId="0" xfId="57" applyFont="1" applyFill="1" applyBorder="1" applyAlignment="1">
      <alignment/>
      <protection/>
    </xf>
    <xf numFmtId="172" fontId="7" fillId="0" borderId="11" xfId="0" applyNumberFormat="1" applyFont="1" applyFill="1" applyBorder="1" applyAlignment="1" applyProtection="1">
      <alignment/>
      <protection hidden="1"/>
    </xf>
    <xf numFmtId="172" fontId="7" fillId="0" borderId="12" xfId="0" applyNumberFormat="1" applyFont="1" applyFill="1" applyBorder="1" applyAlignment="1" applyProtection="1">
      <alignment/>
      <protection hidden="1"/>
    </xf>
    <xf numFmtId="172" fontId="8" fillId="0" borderId="11" xfId="0" applyNumberFormat="1" applyFont="1" applyFill="1" applyBorder="1" applyAlignment="1" applyProtection="1">
      <alignment/>
      <protection hidden="1"/>
    </xf>
    <xf numFmtId="172" fontId="32" fillId="0" borderId="11" xfId="0" applyNumberFormat="1" applyFont="1" applyFill="1" applyBorder="1" applyAlignment="1" applyProtection="1">
      <alignment/>
      <protection hidden="1"/>
    </xf>
    <xf numFmtId="172" fontId="33" fillId="0" borderId="15" xfId="0" applyNumberFormat="1" applyFont="1" applyFill="1" applyBorder="1" applyAlignment="1" applyProtection="1">
      <alignment vertical="center" wrapText="1"/>
      <protection hidden="1"/>
    </xf>
    <xf numFmtId="172" fontId="33" fillId="0" borderId="12" xfId="0" applyNumberFormat="1" applyFont="1" applyFill="1" applyBorder="1" applyAlignment="1" applyProtection="1">
      <alignment vertical="center" wrapText="1"/>
      <protection hidden="1"/>
    </xf>
    <xf numFmtId="172" fontId="32" fillId="0" borderId="11" xfId="0" applyNumberFormat="1" applyFont="1" applyFill="1" applyBorder="1" applyAlignment="1" applyProtection="1">
      <alignment horizontal="right" wrapText="1"/>
      <protection hidden="1"/>
    </xf>
    <xf numFmtId="172" fontId="32" fillId="0" borderId="11" xfId="0" applyNumberFormat="1" applyFont="1" applyFill="1" applyBorder="1" applyAlignment="1" applyProtection="1">
      <alignment vertical="center" wrapText="1"/>
      <protection hidden="1"/>
    </xf>
    <xf numFmtId="0" fontId="40" fillId="0" borderId="11" xfId="57" applyFont="1" applyFill="1" applyBorder="1" applyAlignment="1">
      <alignment horizontal="center" wrapText="1"/>
      <protection/>
    </xf>
    <xf numFmtId="0" fontId="17" fillId="0" borderId="19" xfId="57" applyFont="1" applyFill="1" applyBorder="1">
      <alignment/>
      <protection/>
    </xf>
    <xf numFmtId="175" fontId="17" fillId="0" borderId="11" xfId="57" applyNumberFormat="1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 vertical="center"/>
      <protection/>
    </xf>
    <xf numFmtId="0" fontId="17" fillId="0" borderId="21" xfId="57" applyFont="1" applyFill="1" applyBorder="1">
      <alignment/>
      <protection/>
    </xf>
    <xf numFmtId="1" fontId="31" fillId="0" borderId="11" xfId="57" applyNumberFormat="1" applyFont="1" applyFill="1" applyBorder="1" applyAlignment="1" applyProtection="1">
      <alignment horizontal="right" vertical="center"/>
      <protection hidden="1"/>
    </xf>
    <xf numFmtId="1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31" fillId="0" borderId="11" xfId="57" applyNumberFormat="1" applyFont="1" applyFill="1" applyBorder="1" applyAlignment="1" applyProtection="1">
      <alignment horizontal="right" vertical="center"/>
      <protection hidden="1"/>
    </xf>
    <xf numFmtId="172" fontId="35" fillId="0" borderId="11" xfId="57" applyNumberFormat="1" applyFont="1" applyFill="1" applyBorder="1" applyAlignment="1" applyProtection="1">
      <alignment horizontal="right" vertical="center"/>
      <protection hidden="1"/>
    </xf>
    <xf numFmtId="1" fontId="44" fillId="0" borderId="11" xfId="57" applyNumberFormat="1" applyFont="1" applyFill="1" applyBorder="1" applyAlignment="1" applyProtection="1">
      <alignment horizontal="right" vertical="center"/>
      <protection hidden="1"/>
    </xf>
    <xf numFmtId="172" fontId="31" fillId="0" borderId="11" xfId="0" applyNumberFormat="1" applyFont="1" applyFill="1" applyBorder="1" applyAlignment="1" applyProtection="1">
      <alignment/>
      <protection hidden="1"/>
    </xf>
    <xf numFmtId="172" fontId="31" fillId="0" borderId="12" xfId="0" applyNumberFormat="1" applyFont="1" applyFill="1" applyBorder="1" applyAlignment="1" applyProtection="1">
      <alignment/>
      <protection hidden="1"/>
    </xf>
    <xf numFmtId="1" fontId="31" fillId="0" borderId="11" xfId="0" applyNumberFormat="1" applyFont="1" applyFill="1" applyBorder="1" applyAlignment="1" applyProtection="1">
      <alignment/>
      <protection hidden="1"/>
    </xf>
    <xf numFmtId="172" fontId="35" fillId="0" borderId="11" xfId="0" applyNumberFormat="1" applyFont="1" applyFill="1" applyBorder="1" applyAlignment="1" applyProtection="1">
      <alignment/>
      <protection hidden="1"/>
    </xf>
    <xf numFmtId="172" fontId="50" fillId="0" borderId="11" xfId="0" applyNumberFormat="1" applyFont="1" applyFill="1" applyBorder="1" applyAlignment="1" applyProtection="1">
      <alignment/>
      <protection hidden="1"/>
    </xf>
    <xf numFmtId="172" fontId="32" fillId="0" borderId="15" xfId="0" applyNumberFormat="1" applyFont="1" applyFill="1" applyBorder="1" applyAlignment="1" applyProtection="1">
      <alignment horizontal="right" wrapText="1"/>
      <protection hidden="1"/>
    </xf>
    <xf numFmtId="172" fontId="32" fillId="0" borderId="12" xfId="0" applyNumberFormat="1" applyFont="1" applyFill="1" applyBorder="1" applyAlignment="1" applyProtection="1">
      <alignment vertical="center" wrapText="1"/>
      <protection hidden="1"/>
    </xf>
    <xf numFmtId="0" fontId="35" fillId="34" borderId="17" xfId="0" applyFont="1" applyFill="1" applyBorder="1" applyAlignment="1" applyProtection="1">
      <alignment horizontal="centerContinuous" wrapText="1"/>
      <protection hidden="1"/>
    </xf>
    <xf numFmtId="49" fontId="35" fillId="0" borderId="0" xfId="57" applyNumberFormat="1" applyFont="1" applyFill="1" applyProtection="1">
      <alignment/>
      <protection hidden="1"/>
    </xf>
    <xf numFmtId="0" fontId="31" fillId="0" borderId="0" xfId="57" applyFont="1" applyFill="1" applyAlignment="1" applyProtection="1">
      <alignment wrapText="1"/>
      <protection hidden="1"/>
    </xf>
    <xf numFmtId="0" fontId="31" fillId="0" borderId="0" xfId="57" applyFont="1" applyFill="1" applyProtection="1">
      <alignment/>
      <protection hidden="1"/>
    </xf>
    <xf numFmtId="0" fontId="31" fillId="0" borderId="0" xfId="57" applyFont="1" applyFill="1" applyBorder="1" applyAlignment="1" applyProtection="1">
      <alignment vertical="center"/>
      <protection hidden="1"/>
    </xf>
    <xf numFmtId="49" fontId="31" fillId="0" borderId="0" xfId="57" applyNumberFormat="1" applyFont="1" applyFill="1" applyProtection="1">
      <alignment/>
      <protection hidden="1"/>
    </xf>
    <xf numFmtId="0" fontId="35" fillId="0" borderId="0" xfId="57" applyFont="1" applyFill="1" applyProtection="1">
      <alignment/>
      <protection hidden="1"/>
    </xf>
    <xf numFmtId="0" fontId="35" fillId="0" borderId="0" xfId="57" applyFont="1" applyFill="1" applyAlignment="1" applyProtection="1">
      <alignment horizontal="right"/>
      <protection hidden="1"/>
    </xf>
    <xf numFmtId="0" fontId="31" fillId="0" borderId="0" xfId="57" applyFont="1" applyFill="1" applyAlignment="1" applyProtection="1">
      <alignment horizontal="center"/>
      <protection hidden="1"/>
    </xf>
    <xf numFmtId="0" fontId="51" fillId="0" borderId="0" xfId="57" applyFont="1" applyFill="1" applyProtection="1">
      <alignment/>
      <protection hidden="1"/>
    </xf>
    <xf numFmtId="172" fontId="31" fillId="0" borderId="0" xfId="57" applyNumberFormat="1" applyFont="1" applyFill="1" applyBorder="1" applyAlignment="1" applyProtection="1">
      <alignment/>
      <protection hidden="1"/>
    </xf>
    <xf numFmtId="172" fontId="35" fillId="0" borderId="0" xfId="57" applyNumberFormat="1" applyFont="1" applyFill="1" applyBorder="1" applyAlignment="1" applyProtection="1">
      <alignment/>
      <protection hidden="1"/>
    </xf>
    <xf numFmtId="172" fontId="31" fillId="0" borderId="0" xfId="57" applyNumberFormat="1" applyFont="1" applyFill="1" applyBorder="1" applyAlignment="1" applyProtection="1">
      <alignment/>
      <protection hidden="1"/>
    </xf>
    <xf numFmtId="49" fontId="35" fillId="34" borderId="0" xfId="57" applyNumberFormat="1" applyFont="1" applyFill="1" applyProtection="1">
      <alignment/>
      <protection hidden="1"/>
    </xf>
    <xf numFmtId="0" fontId="35" fillId="0" borderId="0" xfId="57" applyFont="1" applyFill="1" applyBorder="1" applyAlignment="1" applyProtection="1">
      <alignment vertical="center"/>
      <protection hidden="1"/>
    </xf>
    <xf numFmtId="0" fontId="35" fillId="0" borderId="0" xfId="57" applyFont="1" applyFill="1" applyAlignment="1" applyProtection="1">
      <alignment horizontal="right" wrapText="1"/>
      <protection hidden="1"/>
    </xf>
    <xf numFmtId="49" fontId="31" fillId="34" borderId="0" xfId="57" applyNumberFormat="1" applyFont="1" applyFill="1" applyProtection="1">
      <alignment/>
      <protection hidden="1"/>
    </xf>
    <xf numFmtId="49" fontId="35" fillId="34" borderId="0" xfId="57" applyNumberFormat="1" applyFont="1" applyFill="1" applyBorder="1" applyProtection="1">
      <alignment/>
      <protection hidden="1"/>
    </xf>
    <xf numFmtId="0" fontId="35" fillId="34" borderId="0" xfId="57" applyFont="1" applyFill="1" applyAlignment="1" applyProtection="1">
      <alignment wrapText="1"/>
      <protection hidden="1"/>
    </xf>
    <xf numFmtId="49" fontId="35" fillId="34" borderId="0" xfId="57" applyNumberFormat="1" applyFont="1" applyFill="1" applyBorder="1" applyAlignment="1" applyProtection="1">
      <alignment/>
      <protection hidden="1"/>
    </xf>
    <xf numFmtId="0" fontId="35" fillId="34" borderId="0" xfId="57" applyFont="1" applyFill="1" applyBorder="1" applyProtection="1">
      <alignment/>
      <protection hidden="1"/>
    </xf>
    <xf numFmtId="0" fontId="35" fillId="34" borderId="0" xfId="57" applyFont="1" applyFill="1" applyBorder="1" applyAlignment="1" applyProtection="1">
      <alignment vertical="center"/>
      <protection hidden="1"/>
    </xf>
    <xf numFmtId="0" fontId="35" fillId="34" borderId="0" xfId="57" applyFont="1" applyFill="1" applyProtection="1">
      <alignment/>
      <protection hidden="1"/>
    </xf>
    <xf numFmtId="173" fontId="31" fillId="0" borderId="0" xfId="57" applyNumberFormat="1" applyFont="1" applyFill="1" applyProtection="1">
      <alignment/>
      <protection hidden="1"/>
    </xf>
    <xf numFmtId="0" fontId="35" fillId="34" borderId="0" xfId="57" applyFont="1" applyFill="1" applyBorder="1" applyAlignment="1" applyProtection="1">
      <alignment horizontal="center"/>
      <protection hidden="1"/>
    </xf>
    <xf numFmtId="0" fontId="35" fillId="33" borderId="0" xfId="57" applyFont="1" applyFill="1" applyBorder="1" applyProtection="1">
      <alignment/>
      <protection hidden="1"/>
    </xf>
    <xf numFmtId="175" fontId="17" fillId="0" borderId="22" xfId="57" applyNumberFormat="1" applyFont="1" applyFill="1" applyBorder="1" applyAlignment="1">
      <alignment horizontal="center"/>
      <protection/>
    </xf>
    <xf numFmtId="0" fontId="17" fillId="0" borderId="19" xfId="57" applyFont="1" applyFill="1" applyBorder="1" applyAlignment="1">
      <alignment wrapText="1"/>
      <protection/>
    </xf>
    <xf numFmtId="0" fontId="27" fillId="0" borderId="11" xfId="57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/>
      <protection/>
    </xf>
    <xf numFmtId="0" fontId="27" fillId="0" borderId="19" xfId="57" applyFont="1" applyFill="1" applyBorder="1" quotePrefix="1">
      <alignment/>
      <protection/>
    </xf>
    <xf numFmtId="0" fontId="27" fillId="0" borderId="19" xfId="57" applyFont="1" applyFill="1" applyBorder="1" applyAlignment="1">
      <alignment wrapText="1"/>
      <protection/>
    </xf>
    <xf numFmtId="0" fontId="27" fillId="0" borderId="11" xfId="57" applyFont="1" applyFill="1" applyBorder="1" applyAlignment="1">
      <alignment horizontal="center" wrapText="1"/>
      <protection/>
    </xf>
    <xf numFmtId="0" fontId="53" fillId="0" borderId="11" xfId="57" applyFont="1" applyFill="1" applyBorder="1" applyAlignment="1">
      <alignment horizontal="center"/>
      <protection/>
    </xf>
    <xf numFmtId="0" fontId="17" fillId="0" borderId="11" xfId="57" applyFont="1" applyFill="1" applyBorder="1" applyAlignment="1">
      <alignment horizontal="center" wrapText="1"/>
      <protection/>
    </xf>
    <xf numFmtId="0" fontId="54" fillId="0" borderId="11" xfId="57" applyFont="1" applyFill="1" applyBorder="1" applyAlignment="1">
      <alignment horizontal="center" wrapText="1"/>
      <protection/>
    </xf>
    <xf numFmtId="175" fontId="27" fillId="0" borderId="0" xfId="57" applyNumberFormat="1" applyFont="1" applyFill="1" applyBorder="1" applyAlignment="1">
      <alignment horizontal="center"/>
      <protection/>
    </xf>
    <xf numFmtId="0" fontId="27" fillId="0" borderId="22" xfId="57" applyFont="1" applyFill="1" applyBorder="1">
      <alignment/>
      <protection/>
    </xf>
    <xf numFmtId="0" fontId="40" fillId="35" borderId="0" xfId="57" applyFont="1" applyFill="1" applyBorder="1" applyAlignment="1">
      <alignment horizontal="left"/>
      <protection/>
    </xf>
    <xf numFmtId="0" fontId="39" fillId="35" borderId="0" xfId="57" applyFont="1" applyFill="1" applyBorder="1" applyAlignment="1">
      <alignment horizontal="left" indent="4"/>
      <protection/>
    </xf>
    <xf numFmtId="0" fontId="39" fillId="35" borderId="0" xfId="57" applyFont="1" applyFill="1" applyBorder="1" applyAlignment="1">
      <alignment horizontal="left" indent="8"/>
      <protection/>
    </xf>
    <xf numFmtId="0" fontId="39" fillId="35" borderId="0" xfId="57" applyFont="1" applyFill="1" applyBorder="1" applyAlignment="1">
      <alignment horizontal="left"/>
      <protection/>
    </xf>
    <xf numFmtId="0" fontId="44" fillId="35" borderId="0" xfId="57" applyFont="1" applyFill="1" applyBorder="1" applyAlignment="1">
      <alignment horizontal="right"/>
      <protection/>
    </xf>
    <xf numFmtId="0" fontId="44" fillId="35" borderId="0" xfId="57" applyFont="1" applyFill="1" applyBorder="1" applyAlignment="1">
      <alignment horizontal="center"/>
      <protection/>
    </xf>
    <xf numFmtId="0" fontId="44" fillId="35" borderId="0" xfId="57" applyFont="1" applyFill="1" applyBorder="1" applyAlignment="1">
      <alignment horizontal="right" vertical="top"/>
      <protection/>
    </xf>
    <xf numFmtId="0" fontId="44" fillId="35" borderId="0" xfId="57" applyFont="1" applyFill="1" applyBorder="1" applyAlignment="1">
      <alignment horizontal="center" wrapText="1"/>
      <protection/>
    </xf>
    <xf numFmtId="49" fontId="35" fillId="34" borderId="0" xfId="57" applyNumberFormat="1" applyFont="1" applyFill="1" applyProtection="1">
      <alignment/>
      <protection hidden="1"/>
    </xf>
    <xf numFmtId="0" fontId="31" fillId="34" borderId="0" xfId="0" applyFont="1" applyFill="1" applyAlignment="1" applyProtection="1">
      <alignment/>
      <protection hidden="1"/>
    </xf>
    <xf numFmtId="0" fontId="35" fillId="34" borderId="0" xfId="57" applyFont="1" applyFill="1" applyBorder="1" applyAlignment="1" applyProtection="1">
      <alignment horizontal="right"/>
      <protection hidden="1"/>
    </xf>
    <xf numFmtId="0" fontId="35" fillId="34" borderId="0" xfId="57" applyFont="1" applyFill="1" applyAlignment="1" applyProtection="1">
      <alignment horizontal="right"/>
      <protection hidden="1"/>
    </xf>
    <xf numFmtId="0" fontId="55" fillId="35" borderId="0" xfId="57" applyFont="1" applyFill="1" applyBorder="1">
      <alignment/>
      <protection/>
    </xf>
    <xf numFmtId="14" fontId="56" fillId="35" borderId="0" xfId="57" applyNumberFormat="1" applyFont="1" applyFill="1" applyBorder="1">
      <alignment/>
      <protection/>
    </xf>
    <xf numFmtId="0" fontId="56" fillId="35" borderId="0" xfId="57" applyFont="1" applyFill="1" applyBorder="1">
      <alignment/>
      <protection/>
    </xf>
    <xf numFmtId="0" fontId="56" fillId="35" borderId="0" xfId="57" applyFont="1" applyFill="1" applyBorder="1" applyAlignment="1">
      <alignment horizontal="left" indent="2"/>
      <protection/>
    </xf>
    <xf numFmtId="0" fontId="57" fillId="35" borderId="0" xfId="57" applyFont="1" applyFill="1" applyBorder="1">
      <alignment/>
      <protection/>
    </xf>
    <xf numFmtId="0" fontId="56" fillId="35" borderId="0" xfId="57" applyFont="1" applyFill="1" applyBorder="1" applyAlignment="1">
      <alignment horizontal="right"/>
      <protection/>
    </xf>
    <xf numFmtId="0" fontId="57" fillId="35" borderId="0" xfId="57" applyFont="1" applyFill="1" applyBorder="1" applyAlignment="1">
      <alignment horizontal="right"/>
      <protection/>
    </xf>
    <xf numFmtId="0" fontId="57" fillId="35" borderId="0" xfId="57" applyFont="1" applyFill="1" applyBorder="1" applyAlignment="1">
      <alignment horizontal="right" vertical="top"/>
      <protection/>
    </xf>
    <xf numFmtId="0" fontId="57" fillId="35" borderId="0" xfId="57" applyFont="1" applyFill="1" applyBorder="1" applyAlignment="1">
      <alignment horizontal="center" wrapText="1"/>
      <protection/>
    </xf>
    <xf numFmtId="0" fontId="45" fillId="0" borderId="0" xfId="57" applyFont="1" applyFill="1" applyBorder="1">
      <alignment/>
      <protection/>
    </xf>
    <xf numFmtId="49" fontId="58" fillId="34" borderId="0" xfId="57" applyNumberFormat="1" applyFont="1" applyFill="1" applyProtection="1">
      <alignment/>
      <protection hidden="1"/>
    </xf>
    <xf numFmtId="0" fontId="58" fillId="34" borderId="0" xfId="57" applyFont="1" applyFill="1" applyAlignment="1" applyProtection="1">
      <alignment wrapText="1"/>
      <protection hidden="1"/>
    </xf>
    <xf numFmtId="0" fontId="57" fillId="0" borderId="0" xfId="57" applyFont="1" applyFill="1" applyBorder="1">
      <alignment/>
      <protection/>
    </xf>
    <xf numFmtId="49" fontId="58" fillId="34" borderId="0" xfId="57" applyNumberFormat="1" applyFont="1" applyFill="1" applyBorder="1" applyProtection="1">
      <alignment/>
      <protection hidden="1"/>
    </xf>
    <xf numFmtId="0" fontId="56" fillId="0" borderId="0" xfId="57" applyFont="1" applyFill="1" applyBorder="1">
      <alignment/>
      <protection/>
    </xf>
    <xf numFmtId="0" fontId="58" fillId="34" borderId="23" xfId="57" applyFont="1" applyFill="1" applyBorder="1" applyAlignment="1" applyProtection="1">
      <alignment horizontal="right"/>
      <protection hidden="1"/>
    </xf>
    <xf numFmtId="0" fontId="58" fillId="34" borderId="0" xfId="57" applyFont="1" applyFill="1" applyBorder="1" applyAlignment="1" applyProtection="1">
      <alignment horizontal="center" vertical="center" wrapText="1"/>
      <protection hidden="1"/>
    </xf>
    <xf numFmtId="0" fontId="58" fillId="34" borderId="0" xfId="57" applyFont="1" applyFill="1" applyAlignment="1" applyProtection="1">
      <alignment horizontal="right"/>
      <protection hidden="1"/>
    </xf>
    <xf numFmtId="0" fontId="58" fillId="34" borderId="0" xfId="57" applyFont="1" applyFill="1" applyAlignment="1" applyProtection="1">
      <alignment horizontal="center" wrapText="1"/>
      <protection hidden="1"/>
    </xf>
    <xf numFmtId="1" fontId="57" fillId="35" borderId="0" xfId="57" applyNumberFormat="1" applyFont="1" applyFill="1" applyBorder="1">
      <alignment/>
      <protection/>
    </xf>
    <xf numFmtId="0" fontId="56" fillId="34" borderId="0" xfId="57" applyFont="1" applyFill="1" applyBorder="1">
      <alignment/>
      <protection/>
    </xf>
    <xf numFmtId="0" fontId="57" fillId="34" borderId="0" xfId="57" applyFont="1" applyFill="1" applyBorder="1">
      <alignment/>
      <protection/>
    </xf>
    <xf numFmtId="0" fontId="59" fillId="34" borderId="0" xfId="0" applyFont="1" applyFill="1" applyAlignment="1" applyProtection="1">
      <alignment/>
      <protection hidden="1"/>
    </xf>
    <xf numFmtId="0" fontId="56" fillId="34" borderId="0" xfId="57" applyFont="1" applyFill="1" applyBorder="1" applyAlignment="1">
      <alignment horizontal="center"/>
      <protection/>
    </xf>
    <xf numFmtId="0" fontId="27" fillId="0" borderId="20" xfId="57" applyFont="1" applyFill="1" applyBorder="1" applyAlignment="1">
      <alignment horizontal="center"/>
      <protection/>
    </xf>
    <xf numFmtId="0" fontId="17" fillId="0" borderId="24" xfId="57" applyFont="1" applyFill="1" applyBorder="1">
      <alignment/>
      <protection/>
    </xf>
    <xf numFmtId="0" fontId="17" fillId="0" borderId="25" xfId="57" applyFont="1" applyFill="1" applyBorder="1" applyAlignment="1">
      <alignment horizontal="center"/>
      <protection/>
    </xf>
    <xf numFmtId="175" fontId="17" fillId="0" borderId="25" xfId="57" applyNumberFormat="1" applyFont="1" applyFill="1" applyBorder="1" applyAlignment="1">
      <alignment horizontal="center"/>
      <protection/>
    </xf>
    <xf numFmtId="0" fontId="58" fillId="34" borderId="0" xfId="57" applyFont="1" applyFill="1" applyBorder="1" applyAlignment="1" applyProtection="1">
      <alignment horizontal="right"/>
      <protection hidden="1"/>
    </xf>
    <xf numFmtId="0" fontId="12" fillId="0" borderId="11" xfId="57" applyFont="1" applyFill="1" applyBorder="1" applyAlignment="1" applyProtection="1">
      <alignment vertical="center" wrapText="1"/>
      <protection hidden="1"/>
    </xf>
    <xf numFmtId="0" fontId="5" fillId="0" borderId="25" xfId="57" applyFont="1" applyFill="1" applyBorder="1" applyAlignment="1" applyProtection="1">
      <alignment horizontal="center" vertical="center" wrapText="1"/>
      <protection hidden="1"/>
    </xf>
    <xf numFmtId="0" fontId="5" fillId="0" borderId="16" xfId="57" applyFont="1" applyFill="1" applyBorder="1" applyAlignment="1" applyProtection="1">
      <alignment horizontal="center" vertical="center" wrapText="1"/>
      <protection hidden="1"/>
    </xf>
    <xf numFmtId="0" fontId="7" fillId="0" borderId="25" xfId="57" applyFont="1" applyFill="1" applyBorder="1" applyAlignment="1" applyProtection="1">
      <alignment vertical="center" wrapText="1"/>
      <protection hidden="1"/>
    </xf>
    <xf numFmtId="1" fontId="31" fillId="0" borderId="25" xfId="57" applyNumberFormat="1" applyFont="1" applyFill="1" applyBorder="1" applyAlignment="1" applyProtection="1">
      <alignment horizontal="right" vertical="center"/>
      <protection hidden="1"/>
    </xf>
    <xf numFmtId="0" fontId="7" fillId="0" borderId="16" xfId="57" applyFont="1" applyFill="1" applyBorder="1" applyAlignment="1" applyProtection="1">
      <alignment vertical="center" wrapText="1"/>
      <protection hidden="1"/>
    </xf>
    <xf numFmtId="1" fontId="31" fillId="0" borderId="16" xfId="57" applyNumberFormat="1" applyFont="1" applyFill="1" applyBorder="1" applyAlignment="1" applyProtection="1">
      <alignment horizontal="right" vertical="center"/>
      <protection hidden="1"/>
    </xf>
    <xf numFmtId="172" fontId="35" fillId="0" borderId="0" xfId="57" applyNumberFormat="1" applyFont="1" applyFill="1" applyBorder="1" applyAlignment="1" applyProtection="1">
      <alignment horizontal="left" vertical="center" indent="10"/>
      <protection hidden="1"/>
    </xf>
    <xf numFmtId="0" fontId="35" fillId="0" borderId="0" xfId="57" applyFont="1" applyFill="1" applyAlignment="1" applyProtection="1">
      <alignment horizontal="left" vertical="center" indent="5"/>
      <protection hidden="1"/>
    </xf>
    <xf numFmtId="0" fontId="7" fillId="0" borderId="0" xfId="57" applyFont="1" applyFill="1" applyAlignment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8" fillId="0" borderId="0" xfId="57" applyFont="1" applyFill="1" applyBorder="1" applyProtection="1">
      <alignment/>
      <protection hidden="1"/>
    </xf>
    <xf numFmtId="0" fontId="7" fillId="0" borderId="25" xfId="57" applyFont="1" applyFill="1" applyBorder="1" applyAlignment="1" applyProtection="1" quotePrefix="1">
      <alignment vertical="center" wrapText="1"/>
      <protection hidden="1"/>
    </xf>
    <xf numFmtId="1" fontId="44" fillId="0" borderId="25" xfId="57" applyNumberFormat="1" applyFont="1" applyFill="1" applyBorder="1" applyAlignment="1" applyProtection="1">
      <alignment horizontal="right" vertical="center"/>
      <protection hidden="1"/>
    </xf>
    <xf numFmtId="1" fontId="44" fillId="0" borderId="26" xfId="57" applyNumberFormat="1" applyFont="1" applyFill="1" applyBorder="1" applyAlignment="1" applyProtection="1">
      <alignment horizontal="right" vertical="center"/>
      <protection hidden="1"/>
    </xf>
    <xf numFmtId="0" fontId="7" fillId="0" borderId="27" xfId="57" applyFont="1" applyFill="1" applyBorder="1" applyAlignment="1" applyProtection="1" quotePrefix="1">
      <alignment vertical="center" wrapText="1"/>
      <protection hidden="1"/>
    </xf>
    <xf numFmtId="0" fontId="5" fillId="0" borderId="25" xfId="57" applyFont="1" applyFill="1" applyBorder="1" applyAlignment="1" applyProtection="1" quotePrefix="1">
      <alignment vertical="center" wrapText="1"/>
      <protection hidden="1"/>
    </xf>
    <xf numFmtId="0" fontId="5" fillId="0" borderId="16" xfId="57" applyFont="1" applyFill="1" applyBorder="1" applyAlignment="1" applyProtection="1" quotePrefix="1">
      <alignment vertical="center" wrapText="1"/>
      <protection hidden="1"/>
    </xf>
    <xf numFmtId="175" fontId="17" fillId="0" borderId="20" xfId="57" applyNumberFormat="1" applyFont="1" applyFill="1" applyBorder="1" applyAlignment="1">
      <alignment horizontal="center"/>
      <protection/>
    </xf>
    <xf numFmtId="0" fontId="17" fillId="0" borderId="28" xfId="57" applyFont="1" applyFill="1" applyBorder="1">
      <alignment/>
      <protection/>
    </xf>
    <xf numFmtId="0" fontId="27" fillId="0" borderId="29" xfId="57" applyFont="1" applyFill="1" applyBorder="1">
      <alignment/>
      <protection/>
    </xf>
    <xf numFmtId="175" fontId="17" fillId="0" borderId="29" xfId="57" applyNumberFormat="1" applyFont="1" applyFill="1" applyBorder="1" applyAlignment="1">
      <alignment horizontal="center"/>
      <protection/>
    </xf>
    <xf numFmtId="175" fontId="17" fillId="0" borderId="30" xfId="57" applyNumberFormat="1" applyFont="1" applyFill="1" applyBorder="1" applyAlignment="1">
      <alignment horizontal="center"/>
      <protection/>
    </xf>
    <xf numFmtId="0" fontId="27" fillId="0" borderId="31" xfId="57" applyFont="1" applyFill="1" applyBorder="1">
      <alignment/>
      <protection/>
    </xf>
    <xf numFmtId="0" fontId="27" fillId="0" borderId="32" xfId="57" applyFont="1" applyFill="1" applyBorder="1">
      <alignment/>
      <protection/>
    </xf>
    <xf numFmtId="175" fontId="27" fillId="0" borderId="32" xfId="57" applyNumberFormat="1" applyFont="1" applyFill="1" applyBorder="1" applyAlignment="1">
      <alignment horizontal="center"/>
      <protection/>
    </xf>
    <xf numFmtId="175" fontId="27" fillId="0" borderId="33" xfId="57" applyNumberFormat="1" applyFont="1" applyFill="1" applyBorder="1" applyAlignment="1">
      <alignment horizontal="center"/>
      <protection/>
    </xf>
    <xf numFmtId="0" fontId="27" fillId="0" borderId="34" xfId="57" applyFont="1" applyFill="1" applyBorder="1">
      <alignment/>
      <protection/>
    </xf>
    <xf numFmtId="175" fontId="27" fillId="0" borderId="35" xfId="57" applyNumberFormat="1" applyFont="1" applyFill="1" applyBorder="1" applyAlignment="1">
      <alignment horizontal="center"/>
      <protection/>
    </xf>
    <xf numFmtId="0" fontId="27" fillId="0" borderId="36" xfId="57" applyFont="1" applyFill="1" applyBorder="1">
      <alignment/>
      <protection/>
    </xf>
    <xf numFmtId="0" fontId="27" fillId="0" borderId="37" xfId="57" applyFont="1" applyFill="1" applyBorder="1">
      <alignment/>
      <protection/>
    </xf>
    <xf numFmtId="175" fontId="27" fillId="0" borderId="37" xfId="57" applyNumberFormat="1" applyFont="1" applyFill="1" applyBorder="1" applyAlignment="1">
      <alignment horizontal="center"/>
      <protection/>
    </xf>
    <xf numFmtId="175" fontId="27" fillId="0" borderId="38" xfId="57" applyNumberFormat="1" applyFont="1" applyFill="1" applyBorder="1" applyAlignment="1">
      <alignment horizontal="center"/>
      <protection/>
    </xf>
    <xf numFmtId="0" fontId="8" fillId="34" borderId="0" xfId="57" applyFont="1" applyFill="1" applyBorder="1" applyAlignment="1" applyProtection="1">
      <alignment horizontal="center" wrapText="1"/>
      <protection hidden="1"/>
    </xf>
    <xf numFmtId="0" fontId="8" fillId="0" borderId="39" xfId="57" applyFont="1" applyFill="1" applyBorder="1" applyAlignment="1" applyProtection="1" quotePrefix="1">
      <alignment vertical="center" wrapText="1"/>
      <protection hidden="1"/>
    </xf>
    <xf numFmtId="1" fontId="39" fillId="0" borderId="40" xfId="57" applyNumberFormat="1" applyFont="1" applyFill="1" applyBorder="1" applyAlignment="1" applyProtection="1">
      <alignment horizontal="right" vertical="center"/>
      <protection hidden="1"/>
    </xf>
    <xf numFmtId="0" fontId="10" fillId="0" borderId="25" xfId="57" applyFont="1" applyFill="1" applyBorder="1" applyAlignment="1" applyProtection="1">
      <alignment vertical="center" wrapText="1"/>
      <protection hidden="1"/>
    </xf>
    <xf numFmtId="1" fontId="8" fillId="0" borderId="25" xfId="57" applyNumberFormat="1" applyFont="1" applyFill="1" applyBorder="1" applyAlignment="1" applyProtection="1">
      <alignment horizontal="right" vertical="center"/>
      <protection hidden="1"/>
    </xf>
    <xf numFmtId="0" fontId="10" fillId="0" borderId="0" xfId="57" applyFont="1" applyFill="1" applyBorder="1" applyAlignment="1" applyProtection="1">
      <alignment vertical="center" wrapText="1"/>
      <protection hidden="1"/>
    </xf>
    <xf numFmtId="49" fontId="8" fillId="0" borderId="31" xfId="57" applyNumberFormat="1" applyFont="1" applyFill="1" applyBorder="1" applyAlignment="1" applyProtection="1">
      <alignment horizontal="center" vertical="center"/>
      <protection hidden="1"/>
    </xf>
    <xf numFmtId="0" fontId="10" fillId="0" borderId="32" xfId="57" applyFont="1" applyFill="1" applyBorder="1" applyAlignment="1" applyProtection="1">
      <alignment vertical="center" wrapText="1"/>
      <protection hidden="1"/>
    </xf>
    <xf numFmtId="49" fontId="8" fillId="0" borderId="34" xfId="57" applyNumberFormat="1" applyFont="1" applyFill="1" applyBorder="1" applyAlignment="1" applyProtection="1">
      <alignment horizontal="center" vertical="center"/>
      <protection hidden="1"/>
    </xf>
    <xf numFmtId="49" fontId="8" fillId="0" borderId="25" xfId="57" applyNumberFormat="1" applyFont="1" applyFill="1" applyBorder="1" applyAlignment="1" applyProtection="1">
      <alignment vertical="center"/>
      <protection hidden="1"/>
    </xf>
    <xf numFmtId="49" fontId="5" fillId="0" borderId="25" xfId="57" applyNumberFormat="1" applyFont="1" applyFill="1" applyBorder="1" applyAlignment="1" applyProtection="1">
      <alignment horizontal="center" vertical="center"/>
      <protection hidden="1"/>
    </xf>
    <xf numFmtId="1" fontId="7" fillId="0" borderId="25" xfId="57" applyNumberFormat="1" applyFont="1" applyFill="1" applyBorder="1" applyAlignment="1" applyProtection="1">
      <alignment horizontal="right" vertical="center"/>
      <protection hidden="1"/>
    </xf>
    <xf numFmtId="0" fontId="7" fillId="0" borderId="16" xfId="57" applyFont="1" applyFill="1" applyBorder="1" applyAlignment="1" applyProtection="1" quotePrefix="1">
      <alignment vertical="center" wrapText="1"/>
      <protection hidden="1"/>
    </xf>
    <xf numFmtId="0" fontId="5" fillId="0" borderId="16" xfId="57" applyFont="1" applyFill="1" applyBorder="1" applyAlignment="1" applyProtection="1" quotePrefix="1">
      <alignment horizontal="center" vertical="center" wrapText="1"/>
      <protection hidden="1"/>
    </xf>
    <xf numFmtId="1" fontId="31" fillId="0" borderId="16" xfId="57" applyNumberFormat="1" applyFont="1" applyFill="1" applyBorder="1" applyAlignment="1" applyProtection="1">
      <alignment horizontal="right" vertical="center"/>
      <protection hidden="1"/>
    </xf>
    <xf numFmtId="1" fontId="7" fillId="0" borderId="25" xfId="57" applyNumberFormat="1" applyFont="1" applyFill="1" applyBorder="1" applyAlignment="1" applyProtection="1">
      <alignment horizontal="right"/>
      <protection hidden="1"/>
    </xf>
    <xf numFmtId="1" fontId="7" fillId="0" borderId="16" xfId="57" applyNumberFormat="1" applyFont="1" applyFill="1" applyBorder="1" applyAlignment="1" applyProtection="1">
      <alignment horizontal="right"/>
      <protection hidden="1"/>
    </xf>
    <xf numFmtId="49" fontId="35" fillId="34" borderId="0" xfId="57" applyNumberFormat="1" applyFont="1" applyFill="1" applyBorder="1" applyAlignment="1" applyProtection="1">
      <alignment horizontal="left"/>
      <protection hidden="1"/>
    </xf>
    <xf numFmtId="0" fontId="7" fillId="0" borderId="41" xfId="57" applyFont="1" applyFill="1" applyBorder="1" applyAlignment="1" applyProtection="1">
      <alignment horizontal="center" vertical="center" wrapText="1"/>
      <protection hidden="1"/>
    </xf>
    <xf numFmtId="0" fontId="7" fillId="0" borderId="42" xfId="57" applyFont="1" applyFill="1" applyBorder="1" applyAlignment="1" applyProtection="1">
      <alignment horizontal="center" vertical="center" wrapText="1"/>
      <protection hidden="1"/>
    </xf>
    <xf numFmtId="0" fontId="5" fillId="0" borderId="20" xfId="57" applyFont="1" applyFill="1" applyBorder="1" applyAlignment="1" applyProtection="1">
      <alignment horizontal="center" vertical="center" wrapText="1"/>
      <protection hidden="1"/>
    </xf>
    <xf numFmtId="49" fontId="10" fillId="0" borderId="19" xfId="57" applyNumberFormat="1" applyFont="1" applyFill="1" applyBorder="1" applyAlignment="1" applyProtection="1">
      <alignment horizontal="center" vertical="center"/>
      <protection hidden="1"/>
    </xf>
    <xf numFmtId="1" fontId="8" fillId="0" borderId="20" xfId="57" applyNumberFormat="1" applyFont="1" applyFill="1" applyBorder="1" applyAlignment="1" applyProtection="1">
      <alignment horizontal="right" vertical="center"/>
      <protection hidden="1"/>
    </xf>
    <xf numFmtId="49" fontId="8" fillId="0" borderId="19" xfId="57" applyNumberFormat="1" applyFont="1" applyFill="1" applyBorder="1" applyAlignment="1" applyProtection="1">
      <alignment horizontal="center" vertical="center"/>
      <protection hidden="1"/>
    </xf>
    <xf numFmtId="1" fontId="7" fillId="0" borderId="20" xfId="57" applyNumberFormat="1" applyFont="1" applyFill="1" applyBorder="1" applyAlignment="1" applyProtection="1">
      <alignment horizontal="right" vertical="center"/>
      <protection hidden="1"/>
    </xf>
    <xf numFmtId="49" fontId="7" fillId="0" borderId="19" xfId="57" applyNumberFormat="1" applyFont="1" applyFill="1" applyBorder="1" applyAlignment="1" applyProtection="1">
      <alignment horizontal="center" vertical="center"/>
      <protection hidden="1"/>
    </xf>
    <xf numFmtId="49" fontId="7" fillId="0" borderId="19" xfId="57" applyNumberFormat="1" applyFont="1" applyFill="1" applyBorder="1" applyAlignment="1" applyProtection="1">
      <alignment horizontal="center" vertical="center"/>
      <protection hidden="1"/>
    </xf>
    <xf numFmtId="49" fontId="7" fillId="0" borderId="24" xfId="57" applyNumberFormat="1" applyFont="1" applyFill="1" applyBorder="1" applyAlignment="1" applyProtection="1">
      <alignment horizontal="center" vertical="center"/>
      <protection hidden="1"/>
    </xf>
    <xf numFmtId="49" fontId="7" fillId="0" borderId="43" xfId="57" applyNumberFormat="1" applyFont="1" applyFill="1" applyBorder="1" applyAlignment="1" applyProtection="1">
      <alignment horizontal="center" vertical="center"/>
      <protection hidden="1"/>
    </xf>
    <xf numFmtId="49" fontId="8" fillId="0" borderId="24" xfId="57" applyNumberFormat="1" applyFont="1" applyFill="1" applyBorder="1" applyAlignment="1" applyProtection="1">
      <alignment horizontal="center" vertical="center"/>
      <protection hidden="1"/>
    </xf>
    <xf numFmtId="49" fontId="5" fillId="0" borderId="44" xfId="57" applyNumberFormat="1" applyFont="1" applyFill="1" applyBorder="1" applyAlignment="1" applyProtection="1">
      <alignment horizontal="center" vertical="center"/>
      <protection hidden="1"/>
    </xf>
    <xf numFmtId="1" fontId="35" fillId="0" borderId="45" xfId="57" applyNumberFormat="1" applyFont="1" applyFill="1" applyBorder="1" applyAlignment="1" applyProtection="1">
      <alignment horizontal="right" vertical="center"/>
      <protection hidden="1"/>
    </xf>
    <xf numFmtId="1" fontId="35" fillId="0" borderId="46" xfId="57" applyNumberFormat="1" applyFont="1" applyFill="1" applyBorder="1" applyAlignment="1" applyProtection="1">
      <alignment horizontal="right" vertical="center"/>
      <protection hidden="1"/>
    </xf>
    <xf numFmtId="0" fontId="7" fillId="0" borderId="42" xfId="57" applyFont="1" applyFill="1" applyBorder="1" applyAlignment="1" applyProtection="1">
      <alignment horizontal="center" wrapText="1"/>
      <protection hidden="1"/>
    </xf>
    <xf numFmtId="0" fontId="10" fillId="0" borderId="19" xfId="57" applyFont="1" applyFill="1" applyBorder="1" applyAlignment="1" applyProtection="1">
      <alignment horizontal="center" vertical="center"/>
      <protection hidden="1"/>
    </xf>
    <xf numFmtId="49" fontId="10" fillId="0" borderId="19" xfId="57" applyNumberFormat="1" applyFont="1" applyFill="1" applyBorder="1" applyAlignment="1" applyProtection="1">
      <alignment horizontal="right" vertical="center"/>
      <protection hidden="1"/>
    </xf>
    <xf numFmtId="49" fontId="12" fillId="0" borderId="19" xfId="57" applyNumberFormat="1" applyFont="1" applyFill="1" applyBorder="1" applyAlignment="1" applyProtection="1">
      <alignment horizontal="right" vertical="center"/>
      <protection hidden="1"/>
    </xf>
    <xf numFmtId="0" fontId="7" fillId="0" borderId="19" xfId="57" applyFont="1" applyFill="1" applyBorder="1" applyAlignment="1" applyProtection="1">
      <alignment horizontal="center" vertical="center"/>
      <protection hidden="1"/>
    </xf>
    <xf numFmtId="0" fontId="7" fillId="0" borderId="47" xfId="57" applyFont="1" applyFill="1" applyBorder="1" applyAlignment="1" applyProtection="1">
      <alignment horizontal="center" vertical="center"/>
      <protection hidden="1"/>
    </xf>
    <xf numFmtId="0" fontId="8" fillId="0" borderId="47" xfId="57" applyFont="1" applyFill="1" applyBorder="1" applyAlignment="1" applyProtection="1">
      <alignment horizontal="center" vertical="center"/>
      <protection hidden="1"/>
    </xf>
    <xf numFmtId="0" fontId="7" fillId="0" borderId="48" xfId="57" applyFont="1" applyFill="1" applyBorder="1" applyAlignment="1" applyProtection="1">
      <alignment horizontal="center" vertical="center"/>
      <protection hidden="1"/>
    </xf>
    <xf numFmtId="0" fontId="7" fillId="0" borderId="49" xfId="57" applyFont="1" applyFill="1" applyBorder="1" applyAlignment="1" applyProtection="1" quotePrefix="1">
      <alignment vertical="center" wrapText="1"/>
      <protection hidden="1"/>
    </xf>
    <xf numFmtId="0" fontId="5" fillId="0" borderId="50" xfId="57" applyFont="1" applyFill="1" applyBorder="1" applyAlignment="1" applyProtection="1" quotePrefix="1">
      <alignment vertical="center" wrapText="1"/>
      <protection hidden="1"/>
    </xf>
    <xf numFmtId="1" fontId="44" fillId="0" borderId="18" xfId="57" applyNumberFormat="1" applyFont="1" applyFill="1" applyBorder="1" applyAlignment="1" applyProtection="1">
      <alignment horizontal="right" vertical="center"/>
      <protection hidden="1"/>
    </xf>
    <xf numFmtId="49" fontId="5" fillId="0" borderId="22" xfId="57" applyNumberFormat="1" applyFont="1" applyFill="1" applyBorder="1" applyAlignment="1" applyProtection="1">
      <alignment horizontal="center" vertical="center"/>
      <protection hidden="1"/>
    </xf>
    <xf numFmtId="1" fontId="35" fillId="0" borderId="22" xfId="57" applyNumberFormat="1" applyFont="1" applyFill="1" applyBorder="1" applyAlignment="1" applyProtection="1">
      <alignment horizontal="right" vertical="center"/>
      <protection hidden="1"/>
    </xf>
    <xf numFmtId="175" fontId="21" fillId="0" borderId="15" xfId="57" applyNumberFormat="1" applyFont="1" applyFill="1" applyBorder="1" applyAlignment="1">
      <alignment horizontal="center"/>
      <protection/>
    </xf>
    <xf numFmtId="0" fontId="20" fillId="0" borderId="20" xfId="57" applyFont="1" applyFill="1" applyBorder="1" applyAlignment="1">
      <alignment horizontal="center" vertical="center" wrapText="1"/>
      <protection/>
    </xf>
    <xf numFmtId="0" fontId="20" fillId="0" borderId="51" xfId="57" applyFont="1" applyFill="1" applyBorder="1" applyAlignment="1">
      <alignment horizontal="center" vertical="center" wrapText="1"/>
      <protection/>
    </xf>
    <xf numFmtId="175" fontId="19" fillId="0" borderId="19" xfId="57" applyNumberFormat="1" applyFont="1" applyFill="1" applyBorder="1" applyAlignment="1">
      <alignment horizontal="center"/>
      <protection/>
    </xf>
    <xf numFmtId="175" fontId="19" fillId="0" borderId="20" xfId="57" applyNumberFormat="1" applyFont="1" applyFill="1" applyBorder="1" applyAlignment="1">
      <alignment horizontal="center"/>
      <protection/>
    </xf>
    <xf numFmtId="0" fontId="19" fillId="0" borderId="47" xfId="57" applyFont="1" applyFill="1" applyBorder="1">
      <alignment/>
      <protection/>
    </xf>
    <xf numFmtId="175" fontId="21" fillId="0" borderId="12" xfId="57" applyNumberFormat="1" applyFont="1" applyFill="1" applyBorder="1" applyAlignment="1">
      <alignment horizontal="center"/>
      <protection/>
    </xf>
    <xf numFmtId="175" fontId="19" fillId="0" borderId="52" xfId="57" applyNumberFormat="1" applyFont="1" applyFill="1" applyBorder="1" applyAlignment="1">
      <alignment horizontal="center"/>
      <protection/>
    </xf>
    <xf numFmtId="175" fontId="40" fillId="0" borderId="41" xfId="57" applyNumberFormat="1" applyFont="1" applyFill="1" applyBorder="1" applyAlignment="1">
      <alignment horizontal="center"/>
      <protection/>
    </xf>
    <xf numFmtId="0" fontId="21" fillId="0" borderId="34" xfId="57" applyFont="1" applyFill="1" applyBorder="1" applyAlignment="1">
      <alignment horizontal="center"/>
      <protection/>
    </xf>
    <xf numFmtId="0" fontId="21" fillId="0" borderId="53" xfId="57" applyFont="1" applyFill="1" applyBorder="1" applyAlignment="1">
      <alignment horizontal="center"/>
      <protection/>
    </xf>
    <xf numFmtId="0" fontId="21" fillId="0" borderId="18" xfId="57" applyFont="1" applyFill="1" applyBorder="1" applyAlignment="1">
      <alignment horizontal="center"/>
      <protection/>
    </xf>
    <xf numFmtId="0" fontId="21" fillId="0" borderId="49" xfId="57" applyFont="1" applyFill="1" applyBorder="1" applyAlignment="1">
      <alignment horizontal="center"/>
      <protection/>
    </xf>
    <xf numFmtId="0" fontId="21" fillId="0" borderId="54" xfId="57" applyFont="1" applyFill="1" applyBorder="1" applyAlignment="1">
      <alignment horizontal="center"/>
      <protection/>
    </xf>
    <xf numFmtId="0" fontId="21" fillId="0" borderId="50" xfId="57" applyFont="1" applyFill="1" applyBorder="1" applyAlignment="1">
      <alignment horizontal="center"/>
      <protection/>
    </xf>
    <xf numFmtId="0" fontId="21" fillId="0" borderId="55" xfId="57" applyFont="1" applyFill="1" applyBorder="1" applyAlignment="1">
      <alignment horizontal="center"/>
      <protection/>
    </xf>
    <xf numFmtId="0" fontId="21" fillId="0" borderId="35" xfId="57" applyFont="1" applyFill="1" applyBorder="1" applyAlignment="1">
      <alignment horizontal="center"/>
      <protection/>
    </xf>
    <xf numFmtId="175" fontId="40" fillId="0" borderId="56" xfId="57" applyNumberFormat="1" applyFont="1" applyFill="1" applyBorder="1" applyAlignment="1">
      <alignment horizontal="center"/>
      <protection/>
    </xf>
    <xf numFmtId="0" fontId="41" fillId="0" borderId="57" xfId="57" applyFont="1" applyFill="1" applyBorder="1">
      <alignment/>
      <protection/>
    </xf>
    <xf numFmtId="175" fontId="40" fillId="0" borderId="58" xfId="57" applyNumberFormat="1" applyFont="1" applyFill="1" applyBorder="1" applyAlignment="1">
      <alignment horizontal="center"/>
      <protection/>
    </xf>
    <xf numFmtId="175" fontId="20" fillId="0" borderId="59" xfId="57" applyNumberFormat="1" applyFont="1" applyFill="1" applyBorder="1" applyAlignment="1">
      <alignment horizontal="center"/>
      <protection/>
    </xf>
    <xf numFmtId="175" fontId="20" fillId="0" borderId="60" xfId="57" applyNumberFormat="1" applyFont="1" applyFill="1" applyBorder="1" applyAlignment="1">
      <alignment horizontal="center"/>
      <protection/>
    </xf>
    <xf numFmtId="175" fontId="40" fillId="0" borderId="21" xfId="57" applyNumberFormat="1" applyFont="1" applyFill="1" applyBorder="1" applyAlignment="1">
      <alignment horizontal="center"/>
      <protection/>
    </xf>
    <xf numFmtId="175" fontId="20" fillId="0" borderId="22" xfId="57" applyNumberFormat="1" applyFont="1" applyFill="1" applyBorder="1" applyAlignment="1">
      <alignment horizontal="center"/>
      <protection/>
    </xf>
    <xf numFmtId="175" fontId="40" fillId="0" borderId="30" xfId="57" applyNumberFormat="1" applyFont="1" applyFill="1" applyBorder="1" applyAlignment="1">
      <alignment horizontal="center"/>
      <protection/>
    </xf>
    <xf numFmtId="175" fontId="40" fillId="0" borderId="61" xfId="57" applyNumberFormat="1" applyFont="1" applyFill="1" applyBorder="1" applyAlignment="1">
      <alignment horizontal="center"/>
      <protection/>
    </xf>
    <xf numFmtId="0" fontId="19" fillId="0" borderId="62" xfId="57" applyFont="1" applyFill="1" applyBorder="1">
      <alignment/>
      <protection/>
    </xf>
    <xf numFmtId="175" fontId="19" fillId="0" borderId="63" xfId="57" applyNumberFormat="1" applyFont="1" applyFill="1" applyBorder="1" applyAlignment="1">
      <alignment horizontal="center"/>
      <protection/>
    </xf>
    <xf numFmtId="175" fontId="21" fillId="0" borderId="26" xfId="57" applyNumberFormat="1" applyFont="1" applyFill="1" applyBorder="1" applyAlignment="1">
      <alignment horizontal="center"/>
      <protection/>
    </xf>
    <xf numFmtId="175" fontId="21" fillId="0" borderId="27" xfId="57" applyNumberFormat="1" applyFont="1" applyFill="1" applyBorder="1" applyAlignment="1">
      <alignment horizontal="center"/>
      <protection/>
    </xf>
    <xf numFmtId="175" fontId="19" fillId="0" borderId="43" xfId="57" applyNumberFormat="1" applyFont="1" applyFill="1" applyBorder="1" applyAlignment="1">
      <alignment horizontal="center"/>
      <protection/>
    </xf>
    <xf numFmtId="175" fontId="21" fillId="0" borderId="16" xfId="57" applyNumberFormat="1" applyFont="1" applyFill="1" applyBorder="1" applyAlignment="1">
      <alignment horizontal="center"/>
      <protection/>
    </xf>
    <xf numFmtId="175" fontId="19" fillId="0" borderId="42" xfId="57" applyNumberFormat="1" applyFont="1" applyFill="1" applyBorder="1" applyAlignment="1">
      <alignment horizontal="center"/>
      <protection/>
    </xf>
    <xf numFmtId="0" fontId="39" fillId="0" borderId="57" xfId="57" applyFont="1" applyFill="1" applyBorder="1" applyAlignment="1">
      <alignment wrapText="1"/>
      <protection/>
    </xf>
    <xf numFmtId="0" fontId="19" fillId="0" borderId="48" xfId="57" applyFont="1" applyFill="1" applyBorder="1">
      <alignment/>
      <protection/>
    </xf>
    <xf numFmtId="175" fontId="19" fillId="0" borderId="64" xfId="57" applyNumberFormat="1" applyFont="1" applyFill="1" applyBorder="1" applyAlignment="1">
      <alignment horizontal="center"/>
      <protection/>
    </xf>
    <xf numFmtId="175" fontId="21" fillId="0" borderId="40" xfId="57" applyNumberFormat="1" applyFont="1" applyFill="1" applyBorder="1" applyAlignment="1">
      <alignment horizontal="center"/>
      <protection/>
    </xf>
    <xf numFmtId="175" fontId="21" fillId="0" borderId="39" xfId="57" applyNumberFormat="1" applyFont="1" applyFill="1" applyBorder="1" applyAlignment="1">
      <alignment horizontal="center"/>
      <protection/>
    </xf>
    <xf numFmtId="175" fontId="19" fillId="0" borderId="24" xfId="57" applyNumberFormat="1" applyFont="1" applyFill="1" applyBorder="1" applyAlignment="1">
      <alignment horizontal="center"/>
      <protection/>
    </xf>
    <xf numFmtId="175" fontId="21" fillId="0" borderId="25" xfId="57" applyNumberFormat="1" applyFont="1" applyFill="1" applyBorder="1" applyAlignment="1">
      <alignment horizontal="center"/>
      <protection/>
    </xf>
    <xf numFmtId="175" fontId="19" fillId="0" borderId="65" xfId="57" applyNumberFormat="1" applyFont="1" applyFill="1" applyBorder="1" applyAlignment="1">
      <alignment horizontal="center"/>
      <protection/>
    </xf>
    <xf numFmtId="175" fontId="40" fillId="0" borderId="66" xfId="57" applyNumberFormat="1" applyFont="1" applyFill="1" applyBorder="1" applyAlignment="1">
      <alignment horizontal="center"/>
      <protection/>
    </xf>
    <xf numFmtId="0" fontId="40" fillId="0" borderId="57" xfId="57" applyFont="1" applyFill="1" applyBorder="1" applyAlignment="1">
      <alignment wrapText="1"/>
      <protection/>
    </xf>
    <xf numFmtId="0" fontId="20" fillId="0" borderId="67" xfId="57" applyFont="1" applyFill="1" applyBorder="1" applyAlignment="1">
      <alignment vertical="center" wrapText="1"/>
      <protection/>
    </xf>
    <xf numFmtId="0" fontId="20" fillId="0" borderId="68" xfId="57" applyFont="1" applyFill="1" applyBorder="1" applyAlignment="1">
      <alignment horizontal="center" vertical="center" wrapText="1"/>
      <protection/>
    </xf>
    <xf numFmtId="0" fontId="20" fillId="0" borderId="31" xfId="57" applyFont="1" applyFill="1" applyBorder="1" applyAlignment="1">
      <alignment vertical="center" wrapText="1"/>
      <protection/>
    </xf>
    <xf numFmtId="175" fontId="20" fillId="0" borderId="21" xfId="57" applyNumberFormat="1" applyFont="1" applyFill="1" applyBorder="1" applyAlignment="1">
      <alignment horizontal="center"/>
      <protection/>
    </xf>
    <xf numFmtId="175" fontId="20" fillId="0" borderId="43" xfId="57" applyNumberFormat="1" applyFont="1" applyFill="1" applyBorder="1" applyAlignment="1">
      <alignment horizontal="center"/>
      <protection/>
    </xf>
    <xf numFmtId="175" fontId="21" fillId="0" borderId="19" xfId="57" applyNumberFormat="1" applyFont="1" applyFill="1" applyBorder="1" applyAlignment="1">
      <alignment horizontal="center"/>
      <protection/>
    </xf>
    <xf numFmtId="175" fontId="21" fillId="0" borderId="24" xfId="57" applyNumberFormat="1" applyFont="1" applyFill="1" applyBorder="1" applyAlignment="1">
      <alignment horizontal="center"/>
      <protection/>
    </xf>
    <xf numFmtId="49" fontId="35" fillId="34" borderId="17" xfId="0" applyNumberFormat="1" applyFont="1" applyFill="1" applyBorder="1" applyAlignment="1" applyProtection="1">
      <alignment horizontal="center"/>
      <protection hidden="1"/>
    </xf>
    <xf numFmtId="0" fontId="8" fillId="0" borderId="11" xfId="57" applyFont="1" applyFill="1" applyBorder="1" applyAlignment="1" applyProtection="1" quotePrefix="1">
      <alignment vertical="center" wrapText="1"/>
      <protection hidden="1"/>
    </xf>
    <xf numFmtId="1" fontId="35" fillId="0" borderId="37" xfId="57" applyNumberFormat="1" applyFont="1" applyFill="1" applyBorder="1" applyAlignment="1" applyProtection="1">
      <alignment horizontal="right" vertical="center"/>
      <protection hidden="1"/>
    </xf>
    <xf numFmtId="1" fontId="35" fillId="0" borderId="38" xfId="57" applyNumberFormat="1" applyFont="1" applyFill="1" applyBorder="1" applyAlignment="1" applyProtection="1">
      <alignment horizontal="right" vertical="center"/>
      <protection hidden="1"/>
    </xf>
    <xf numFmtId="0" fontId="60" fillId="0" borderId="32" xfId="57" applyFont="1" applyFill="1" applyBorder="1" applyAlignment="1" applyProtection="1">
      <alignment horizontal="center" vertical="center" wrapText="1"/>
      <protection hidden="1"/>
    </xf>
    <xf numFmtId="1" fontId="8" fillId="0" borderId="32" xfId="57" applyNumberFormat="1" applyFont="1" applyFill="1" applyBorder="1" applyAlignment="1" applyProtection="1">
      <alignment horizontal="right" vertical="center"/>
      <protection hidden="1"/>
    </xf>
    <xf numFmtId="1" fontId="8" fillId="0" borderId="33" xfId="57" applyNumberFormat="1" applyFont="1" applyFill="1" applyBorder="1" applyAlignment="1" applyProtection="1">
      <alignment horizontal="right" vertical="center"/>
      <protection hidden="1"/>
    </xf>
    <xf numFmtId="0" fontId="60" fillId="0" borderId="0" xfId="57" applyFont="1" applyFill="1" applyBorder="1" applyAlignment="1" applyProtection="1">
      <alignment horizontal="center" vertical="center" wrapText="1"/>
      <protection hidden="1"/>
    </xf>
    <xf numFmtId="1" fontId="8" fillId="0" borderId="0" xfId="57" applyNumberFormat="1" applyFont="1" applyFill="1" applyBorder="1" applyAlignment="1" applyProtection="1">
      <alignment horizontal="right" vertical="center"/>
      <protection hidden="1"/>
    </xf>
    <xf numFmtId="1" fontId="8" fillId="0" borderId="35" xfId="57" applyNumberFormat="1" applyFont="1" applyFill="1" applyBorder="1" applyAlignment="1" applyProtection="1">
      <alignment horizontal="right" vertical="center"/>
      <protection hidden="1"/>
    </xf>
    <xf numFmtId="49" fontId="60" fillId="0" borderId="37" xfId="57" applyNumberFormat="1" applyFont="1" applyFill="1" applyBorder="1" applyAlignment="1" applyProtection="1">
      <alignment horizontal="center" vertical="center"/>
      <protection hidden="1"/>
    </xf>
    <xf numFmtId="172" fontId="8" fillId="0" borderId="11" xfId="0" applyNumberFormat="1" applyFont="1" applyFill="1" applyBorder="1" applyAlignment="1" applyProtection="1">
      <alignment/>
      <protection hidden="1"/>
    </xf>
    <xf numFmtId="172" fontId="32" fillId="0" borderId="39" xfId="0" applyNumberFormat="1" applyFont="1" applyFill="1" applyBorder="1" applyAlignment="1" applyProtection="1">
      <alignment vertical="center" wrapText="1"/>
      <protection hidden="1"/>
    </xf>
    <xf numFmtId="172" fontId="32" fillId="0" borderId="40" xfId="0" applyNumberFormat="1" applyFont="1" applyFill="1" applyBorder="1" applyAlignment="1" applyProtection="1">
      <alignment vertical="center" wrapText="1"/>
      <protection hidden="1"/>
    </xf>
    <xf numFmtId="172" fontId="31" fillId="0" borderId="11" xfId="0" applyNumberFormat="1" applyFont="1" applyFill="1" applyBorder="1" applyAlignment="1" applyProtection="1">
      <alignment/>
      <protection hidden="1"/>
    </xf>
    <xf numFmtId="172" fontId="35" fillId="0" borderId="12" xfId="0" applyNumberFormat="1" applyFont="1" applyFill="1" applyBorder="1" applyAlignment="1" applyProtection="1">
      <alignment/>
      <protection hidden="1"/>
    </xf>
    <xf numFmtId="172" fontId="35" fillId="0" borderId="11" xfId="0" applyNumberFormat="1" applyFont="1" applyFill="1" applyBorder="1" applyAlignment="1" applyProtection="1">
      <alignment/>
      <protection hidden="1"/>
    </xf>
    <xf numFmtId="0" fontId="5" fillId="34" borderId="0" xfId="57" applyFont="1" applyFill="1" applyBorder="1" applyAlignment="1" applyProtection="1">
      <alignment horizontal="center" wrapText="1"/>
      <protection hidden="1"/>
    </xf>
    <xf numFmtId="0" fontId="8" fillId="34" borderId="0" xfId="57" applyFont="1" applyFill="1" applyBorder="1" applyAlignment="1" applyProtection="1">
      <alignment horizontal="right"/>
      <protection hidden="1"/>
    </xf>
    <xf numFmtId="0" fontId="8" fillId="34" borderId="0" xfId="57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8" fillId="0" borderId="69" xfId="57" applyFont="1" applyFill="1" applyBorder="1" applyAlignment="1" applyProtection="1">
      <alignment horizontal="center" vertical="center" wrapText="1"/>
      <protection hidden="1"/>
    </xf>
    <xf numFmtId="0" fontId="8" fillId="0" borderId="70" xfId="57" applyFont="1" applyFill="1" applyBorder="1" applyAlignment="1" applyProtection="1">
      <alignment horizontal="center" vertical="center" wrapText="1"/>
      <protection hidden="1"/>
    </xf>
    <xf numFmtId="0" fontId="8" fillId="0" borderId="71" xfId="57" applyFont="1" applyFill="1" applyBorder="1" applyAlignment="1" applyProtection="1">
      <alignment horizontal="center" vertical="center" wrapText="1"/>
      <protection hidden="1"/>
    </xf>
    <xf numFmtId="0" fontId="8" fillId="0" borderId="72" xfId="57" applyFont="1" applyFill="1" applyBorder="1" applyAlignment="1" applyProtection="1">
      <alignment horizontal="center" vertical="center" wrapText="1"/>
      <protection hidden="1"/>
    </xf>
    <xf numFmtId="0" fontId="8" fillId="0" borderId="69" xfId="57" applyFont="1" applyFill="1" applyBorder="1" applyAlignment="1" applyProtection="1">
      <alignment horizontal="center" wrapText="1"/>
      <protection hidden="1"/>
    </xf>
    <xf numFmtId="0" fontId="8" fillId="0" borderId="70" xfId="57" applyFont="1" applyFill="1" applyBorder="1" applyAlignment="1" applyProtection="1">
      <alignment horizontal="center" wrapText="1"/>
      <protection hidden="1"/>
    </xf>
    <xf numFmtId="0" fontId="8" fillId="0" borderId="71" xfId="57" applyFont="1" applyFill="1" applyBorder="1" applyAlignment="1" applyProtection="1">
      <alignment horizontal="center" wrapText="1"/>
      <protection hidden="1"/>
    </xf>
    <xf numFmtId="0" fontId="8" fillId="0" borderId="72" xfId="57" applyFont="1" applyFill="1" applyBorder="1" applyAlignment="1" applyProtection="1">
      <alignment horizontal="center" wrapText="1"/>
      <protection hidden="1"/>
    </xf>
    <xf numFmtId="0" fontId="7" fillId="0" borderId="19" xfId="57" applyFont="1" applyFill="1" applyBorder="1" applyAlignment="1" applyProtection="1">
      <alignment horizontal="center" vertical="center" wrapText="1"/>
      <protection hidden="1"/>
    </xf>
    <xf numFmtId="0" fontId="7" fillId="0" borderId="15" xfId="57" applyFont="1" applyFill="1" applyBorder="1" applyAlignment="1" applyProtection="1">
      <alignment horizontal="center" vertical="center" wrapText="1"/>
      <protection hidden="1"/>
    </xf>
    <xf numFmtId="0" fontId="7" fillId="0" borderId="11" xfId="57" applyFont="1" applyFill="1" applyBorder="1" applyAlignment="1" applyProtection="1">
      <alignment horizontal="center" vertical="center" wrapText="1"/>
      <protection hidden="1"/>
    </xf>
    <xf numFmtId="0" fontId="5" fillId="0" borderId="25" xfId="57" applyFont="1" applyFill="1" applyBorder="1" applyAlignment="1" applyProtection="1">
      <alignment horizontal="center" vertical="center" wrapText="1"/>
      <protection hidden="1"/>
    </xf>
    <xf numFmtId="0" fontId="5" fillId="0" borderId="16" xfId="57" applyFont="1" applyFill="1" applyBorder="1" applyAlignment="1" applyProtection="1">
      <alignment horizontal="center" vertical="center" wrapText="1"/>
      <protection hidden="1"/>
    </xf>
    <xf numFmtId="0" fontId="5" fillId="0" borderId="19" xfId="57" applyFont="1" applyFill="1" applyBorder="1" applyAlignment="1" applyProtection="1">
      <alignment horizontal="center" vertical="center" wrapText="1"/>
      <protection hidden="1"/>
    </xf>
    <xf numFmtId="0" fontId="5" fillId="0" borderId="11" xfId="57" applyFont="1" applyFill="1" applyBorder="1" applyAlignment="1" applyProtection="1">
      <alignment horizontal="center" vertical="center" wrapText="1"/>
      <protection hidden="1"/>
    </xf>
    <xf numFmtId="0" fontId="35" fillId="34" borderId="0" xfId="57" applyFont="1" applyFill="1" applyBorder="1" applyAlignment="1" applyProtection="1">
      <alignment horizontal="right"/>
      <protection hidden="1"/>
    </xf>
    <xf numFmtId="49" fontId="8" fillId="0" borderId="19" xfId="57" applyNumberFormat="1" applyFont="1" applyFill="1" applyBorder="1" applyAlignment="1" applyProtection="1">
      <alignment horizontal="right" vertical="center"/>
      <protection hidden="1"/>
    </xf>
    <xf numFmtId="49" fontId="8" fillId="0" borderId="11" xfId="57" applyNumberFormat="1" applyFont="1" applyFill="1" applyBorder="1" applyAlignment="1" applyProtection="1">
      <alignment horizontal="right" vertical="center"/>
      <protection hidden="1"/>
    </xf>
    <xf numFmtId="49" fontId="8" fillId="0" borderId="47" xfId="57" applyNumberFormat="1" applyFont="1" applyFill="1" applyBorder="1" applyAlignment="1" applyProtection="1">
      <alignment horizontal="right" vertical="center"/>
      <protection hidden="1"/>
    </xf>
    <xf numFmtId="49" fontId="8" fillId="0" borderId="12" xfId="57" applyNumberFormat="1" applyFont="1" applyFill="1" applyBorder="1" applyAlignment="1" applyProtection="1">
      <alignment horizontal="right" vertical="center"/>
      <protection hidden="1"/>
    </xf>
    <xf numFmtId="49" fontId="10" fillId="0" borderId="36" xfId="57" applyNumberFormat="1" applyFont="1" applyFill="1" applyBorder="1" applyAlignment="1" applyProtection="1">
      <alignment horizontal="left" vertical="center"/>
      <protection hidden="1"/>
    </xf>
    <xf numFmtId="49" fontId="10" fillId="0" borderId="37" xfId="57" applyNumberFormat="1" applyFont="1" applyFill="1" applyBorder="1" applyAlignment="1" applyProtection="1">
      <alignment horizontal="left" vertical="center"/>
      <protection hidden="1"/>
    </xf>
    <xf numFmtId="49" fontId="8" fillId="0" borderId="47" xfId="57" applyNumberFormat="1" applyFont="1" applyFill="1" applyBorder="1" applyAlignment="1" applyProtection="1">
      <alignment horizontal="center" vertical="center"/>
      <protection hidden="1"/>
    </xf>
    <xf numFmtId="49" fontId="8" fillId="0" borderId="12" xfId="57" applyNumberFormat="1" applyFont="1" applyFill="1" applyBorder="1" applyAlignment="1" applyProtection="1">
      <alignment horizontal="center" vertical="center"/>
      <protection hidden="1"/>
    </xf>
    <xf numFmtId="49" fontId="8" fillId="0" borderId="19" xfId="57" applyNumberFormat="1" applyFont="1" applyFill="1" applyBorder="1" applyAlignment="1" applyProtection="1">
      <alignment horizontal="center" vertical="center"/>
      <protection hidden="1"/>
    </xf>
    <xf numFmtId="49" fontId="8" fillId="0" borderId="11" xfId="57" applyNumberFormat="1" applyFont="1" applyFill="1" applyBorder="1" applyAlignment="1" applyProtection="1">
      <alignment horizontal="center" vertical="center"/>
      <protection hidden="1"/>
    </xf>
    <xf numFmtId="49" fontId="10" fillId="0" borderId="44" xfId="57" applyNumberFormat="1" applyFont="1" applyFill="1" applyBorder="1" applyAlignment="1" applyProtection="1">
      <alignment horizontal="left" vertical="center"/>
      <protection hidden="1"/>
    </xf>
    <xf numFmtId="49" fontId="10" fillId="0" borderId="57" xfId="57" applyNumberFormat="1" applyFont="1" applyFill="1" applyBorder="1" applyAlignment="1" applyProtection="1">
      <alignment horizontal="center" vertical="center"/>
      <protection hidden="1"/>
    </xf>
    <xf numFmtId="49" fontId="10" fillId="0" borderId="59" xfId="57" applyNumberFormat="1" applyFont="1" applyFill="1" applyBorder="1" applyAlignment="1" applyProtection="1">
      <alignment horizontal="center" vertical="center"/>
      <protection hidden="1"/>
    </xf>
    <xf numFmtId="49" fontId="58" fillId="34" borderId="0" xfId="57" applyNumberFormat="1" applyFont="1" applyFill="1" applyBorder="1" applyAlignment="1" applyProtection="1">
      <alignment horizontal="left"/>
      <protection hidden="1"/>
    </xf>
    <xf numFmtId="0" fontId="40" fillId="0" borderId="70" xfId="57" applyFont="1" applyFill="1" applyBorder="1" applyAlignment="1">
      <alignment horizontal="center" vertical="center" wrapText="1"/>
      <protection/>
    </xf>
    <xf numFmtId="0" fontId="40" fillId="0" borderId="11" xfId="57" applyFont="1" applyFill="1" applyBorder="1" applyAlignment="1">
      <alignment horizontal="center" vertical="center" wrapText="1"/>
      <protection/>
    </xf>
    <xf numFmtId="0" fontId="52" fillId="35" borderId="0" xfId="57" applyFont="1" applyFill="1" applyBorder="1" applyAlignment="1">
      <alignment horizontal="center" wrapText="1"/>
      <protection/>
    </xf>
    <xf numFmtId="0" fontId="24" fillId="35" borderId="0" xfId="53" applyNumberFormat="1" applyFont="1" applyFill="1" applyBorder="1" applyAlignment="1" applyProtection="1">
      <alignment horizontal="left"/>
      <protection/>
    </xf>
    <xf numFmtId="0" fontId="25" fillId="35" borderId="0" xfId="53" applyNumberFormat="1" applyFont="1" applyFill="1" applyBorder="1" applyAlignment="1" applyProtection="1">
      <alignment horizontal="right"/>
      <protection/>
    </xf>
    <xf numFmtId="0" fontId="48" fillId="35" borderId="0" xfId="57" applyFont="1" applyFill="1" applyBorder="1" applyAlignment="1">
      <alignment horizontal="center"/>
      <protection/>
    </xf>
    <xf numFmtId="0" fontId="40" fillId="0" borderId="69" xfId="57" applyFont="1" applyFill="1" applyBorder="1" applyAlignment="1">
      <alignment horizontal="center" vertical="center"/>
      <protection/>
    </xf>
    <xf numFmtId="0" fontId="40" fillId="0" borderId="19" xfId="57" applyFont="1" applyFill="1" applyBorder="1" applyAlignment="1">
      <alignment horizontal="center" vertical="center"/>
      <protection/>
    </xf>
    <xf numFmtId="0" fontId="40" fillId="0" borderId="70" xfId="57" applyFont="1" applyFill="1" applyBorder="1" applyAlignment="1">
      <alignment horizontal="center"/>
      <protection/>
    </xf>
    <xf numFmtId="0" fontId="40" fillId="0" borderId="68" xfId="57" applyFont="1" applyFill="1" applyBorder="1" applyAlignment="1">
      <alignment horizontal="center"/>
      <protection/>
    </xf>
    <xf numFmtId="0" fontId="40" fillId="0" borderId="20" xfId="57" applyFont="1" applyFill="1" applyBorder="1" applyAlignment="1">
      <alignment horizontal="center" vertical="center" wrapText="1"/>
      <protection/>
    </xf>
    <xf numFmtId="0" fontId="33" fillId="34" borderId="0" xfId="57" applyFont="1" applyFill="1" applyBorder="1" applyAlignment="1" applyProtection="1">
      <alignment horizontal="center" vertical="center" wrapText="1"/>
      <protection hidden="1"/>
    </xf>
    <xf numFmtId="0" fontId="35" fillId="34" borderId="0" xfId="57" applyFont="1" applyFill="1" applyAlignment="1" applyProtection="1">
      <alignment horizontal="center" wrapText="1"/>
      <protection hidden="1"/>
    </xf>
    <xf numFmtId="0" fontId="39" fillId="34" borderId="0" xfId="57" applyFont="1" applyFill="1" applyBorder="1" applyAlignment="1">
      <alignment horizontal="center"/>
      <protection/>
    </xf>
    <xf numFmtId="49" fontId="33" fillId="34" borderId="73" xfId="57" applyNumberFormat="1" applyFont="1" applyFill="1" applyBorder="1" applyAlignment="1" applyProtection="1">
      <alignment horizontal="left"/>
      <protection hidden="1"/>
    </xf>
    <xf numFmtId="172" fontId="33" fillId="0" borderId="15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12" xfId="0" applyNumberFormat="1" applyFont="1" applyFill="1" applyBorder="1" applyAlignment="1" applyProtection="1">
      <alignment horizontal="left" vertical="center" wrapText="1"/>
      <protection hidden="1"/>
    </xf>
    <xf numFmtId="172" fontId="32" fillId="34" borderId="11" xfId="0" applyNumberFormat="1" applyFont="1" applyFill="1" applyBorder="1" applyAlignment="1" applyProtection="1">
      <alignment horizontal="center" vertical="center"/>
      <protection hidden="1"/>
    </xf>
    <xf numFmtId="172" fontId="33" fillId="34" borderId="11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11" xfId="0" applyNumberFormat="1" applyFont="1" applyFill="1" applyBorder="1" applyAlignment="1" applyProtection="1">
      <alignment vertical="center" wrapText="1"/>
      <protection hidden="1"/>
    </xf>
    <xf numFmtId="172" fontId="33" fillId="0" borderId="15" xfId="0" applyNumberFormat="1" applyFont="1" applyFill="1" applyBorder="1" applyAlignment="1" applyProtection="1">
      <alignment vertical="center" wrapText="1"/>
      <protection hidden="1"/>
    </xf>
    <xf numFmtId="172" fontId="33" fillId="0" borderId="12" xfId="0" applyNumberFormat="1" applyFont="1" applyFill="1" applyBorder="1" applyAlignment="1" applyProtection="1">
      <alignment vertical="center" wrapText="1"/>
      <protection hidden="1"/>
    </xf>
    <xf numFmtId="172" fontId="33" fillId="0" borderId="27" xfId="0" applyNumberFormat="1" applyFont="1" applyFill="1" applyBorder="1" applyAlignment="1" applyProtection="1">
      <alignment horizontal="left" vertical="center" wrapText="1"/>
      <protection hidden="1"/>
    </xf>
    <xf numFmtId="172" fontId="33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11" fillId="34" borderId="0" xfId="52" applyFont="1" applyFill="1" applyAlignment="1" applyProtection="1">
      <alignment horizontal="center"/>
      <protection hidden="1"/>
    </xf>
    <xf numFmtId="14" fontId="33" fillId="34" borderId="10" xfId="0" applyNumberFormat="1" applyFont="1" applyFill="1" applyBorder="1" applyAlignment="1" applyProtection="1">
      <alignment horizontal="center"/>
      <protection hidden="1"/>
    </xf>
    <xf numFmtId="0" fontId="20" fillId="0" borderId="70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74" xfId="57" applyFont="1" applyFill="1" applyBorder="1" applyAlignment="1">
      <alignment horizontal="center" vertical="center" wrapText="1"/>
      <protection/>
    </xf>
    <xf numFmtId="0" fontId="20" fillId="0" borderId="75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0" fillId="0" borderId="76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77" xfId="57" applyFont="1" applyFill="1" applyBorder="1" applyAlignment="1">
      <alignment horizontal="center" vertical="center" wrapText="1"/>
      <protection/>
    </xf>
    <xf numFmtId="49" fontId="35" fillId="34" borderId="73" xfId="57" applyNumberFormat="1" applyFont="1" applyFill="1" applyBorder="1" applyAlignment="1" applyProtection="1">
      <alignment horizontal="left"/>
      <protection hidden="1"/>
    </xf>
    <xf numFmtId="0" fontId="35" fillId="34" borderId="0" xfId="57" applyFont="1" applyFill="1" applyBorder="1" applyAlignment="1" applyProtection="1">
      <alignment horizontal="center" vertical="center" wrapText="1"/>
      <protection hidden="1"/>
    </xf>
    <xf numFmtId="0" fontId="16" fillId="35" borderId="0" xfId="57" applyFont="1" applyFill="1" applyBorder="1" applyAlignment="1">
      <alignment horizontal="right"/>
      <protection/>
    </xf>
    <xf numFmtId="0" fontId="17" fillId="35" borderId="0" xfId="57" applyFont="1" applyFill="1" applyBorder="1" applyAlignment="1">
      <alignment horizontal="center"/>
      <protection/>
    </xf>
    <xf numFmtId="0" fontId="18" fillId="35" borderId="0" xfId="57" applyFont="1" applyFill="1" applyBorder="1" applyAlignment="1">
      <alignment horizontal="center" wrapText="1"/>
      <protection/>
    </xf>
    <xf numFmtId="0" fontId="23" fillId="0" borderId="57" xfId="57" applyFont="1" applyBorder="1" applyAlignment="1">
      <alignment horizontal="center" wrapText="1"/>
      <protection/>
    </xf>
    <xf numFmtId="0" fontId="23" fillId="0" borderId="78" xfId="57" applyFont="1" applyBorder="1" applyAlignment="1">
      <alignment horizontal="center" wrapText="1"/>
      <protection/>
    </xf>
    <xf numFmtId="0" fontId="23" fillId="0" borderId="61" xfId="57" applyFont="1" applyBorder="1" applyAlignment="1">
      <alignment horizontal="center" wrapText="1"/>
      <protection/>
    </xf>
    <xf numFmtId="0" fontId="20" fillId="0" borderId="79" xfId="57" applyFont="1" applyFill="1" applyBorder="1" applyAlignment="1">
      <alignment horizontal="center" vertical="center" wrapText="1"/>
      <protection/>
    </xf>
    <xf numFmtId="0" fontId="20" fillId="0" borderId="52" xfId="57" applyFont="1" applyFill="1" applyBorder="1" applyAlignment="1">
      <alignment horizontal="center" vertical="center" wrapText="1"/>
      <protection/>
    </xf>
    <xf numFmtId="0" fontId="20" fillId="0" borderId="80" xfId="57" applyFont="1" applyFill="1" applyBorder="1" applyAlignment="1">
      <alignment horizontal="center" vertical="center" wrapText="1"/>
      <protection/>
    </xf>
    <xf numFmtId="0" fontId="20" fillId="0" borderId="81" xfId="57" applyFont="1" applyFill="1" applyBorder="1" applyAlignment="1">
      <alignment horizontal="center" vertical="center" wrapText="1"/>
      <protection/>
    </xf>
    <xf numFmtId="0" fontId="20" fillId="0" borderId="41" xfId="57" applyFont="1" applyFill="1" applyBorder="1" applyAlignment="1">
      <alignment horizontal="center" vertical="center" wrapText="1"/>
      <protection/>
    </xf>
    <xf numFmtId="0" fontId="20" fillId="0" borderId="82" xfId="57" applyFont="1" applyFill="1" applyBorder="1" applyAlignment="1">
      <alignment horizontal="center" vertical="center" wrapText="1"/>
      <protection/>
    </xf>
    <xf numFmtId="0" fontId="20" fillId="0" borderId="69" xfId="57" applyFont="1" applyFill="1" applyBorder="1" applyAlignment="1">
      <alignment horizontal="center" vertical="center" wrapText="1"/>
      <protection/>
    </xf>
    <xf numFmtId="0" fontId="18" fillId="35" borderId="0" xfId="57" applyFont="1" applyFill="1" applyBorder="1" applyAlignment="1">
      <alignment horizontal="center"/>
      <protection/>
    </xf>
    <xf numFmtId="0" fontId="40" fillId="0" borderId="83" xfId="57" applyFont="1" applyFill="1" applyBorder="1" applyAlignment="1">
      <alignment horizontal="center" vertical="center"/>
      <protection/>
    </xf>
    <xf numFmtId="0" fontId="40" fillId="0" borderId="47" xfId="57" applyFont="1" applyFill="1" applyBorder="1" applyAlignment="1">
      <alignment horizontal="center" vertical="center"/>
      <protection/>
    </xf>
    <xf numFmtId="0" fontId="40" fillId="0" borderId="84" xfId="57" applyFont="1" applyFill="1" applyBorder="1" applyAlignment="1">
      <alignment horizontal="center" vertical="center"/>
      <protection/>
    </xf>
    <xf numFmtId="0" fontId="20" fillId="0" borderId="67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85" xfId="57" applyFont="1" applyFill="1" applyBorder="1" applyAlignment="1">
      <alignment horizontal="center" vertical="center" wrapText="1"/>
      <protection/>
    </xf>
    <xf numFmtId="0" fontId="20" fillId="0" borderId="21" xfId="57" applyFont="1" applyFill="1" applyBorder="1" applyAlignment="1">
      <alignment horizontal="center"/>
      <protection/>
    </xf>
    <xf numFmtId="0" fontId="20" fillId="0" borderId="22" xfId="57" applyFont="1" applyFill="1" applyBorder="1" applyAlignment="1">
      <alignment horizontal="center"/>
      <protection/>
    </xf>
    <xf numFmtId="0" fontId="20" fillId="0" borderId="6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onika\AV%20AUDIT\Documents%20and%20Settings\MirInternet\My%20Documents\Desktop\REPORT%202011%20balans-1vo%20trimesec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onika\AV%20AUDIT\Documents%20and%20Settings\MirInternet\My%20Documents\REPORT%202011%20bala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etwork\2012\Desktop\REPORT%202009%20-%20Last%20-%2017.03.10nov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Internet\My%20Documents\Downloads\&#1041;&#1072;&#1083;2013%20&#1079;&#1072;%20&#1086;&#1076;&#1080;&#1090;%20RABOTEN%2026.02.2014%20korekcii%20belej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11 balans-1vo trimesec"/>
    </sheetNames>
    <definedNames>
      <definedName name="AutoNameDefine"/>
    </definedNames>
    <sheetDataSet>
      <sheetData sheetId="0">
        <row r="5">
          <cell r="B5" t="str">
            <v>гр.София</v>
          </cell>
        </row>
        <row r="6">
          <cell r="B6" t="str">
            <v>ул.Алабин №16-20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11 balans"/>
    </sheetNames>
    <definedNames>
      <definedName name="AutoNameDefin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ени данни"/>
      <sheetName val="Проверка отчети хил. лева"/>
      <sheetName val="Проверка отчети лева"/>
      <sheetName val="БАЛАНС хил. лева"/>
      <sheetName val="БАЛАНС хил. лева_Old"/>
      <sheetName val="ОПР хил. лева"/>
      <sheetName val="ОПП хил. лева"/>
      <sheetName val="ОСК хил. лева"/>
      <sheetName val="Справка ДА хил. лева"/>
      <sheetName val="Оборотна ведомост"/>
      <sheetName val="Главна Книга"/>
      <sheetName val="ДДС Кореспонденции"/>
      <sheetName val="БАЛАНС лева"/>
      <sheetName val="ОПР лева"/>
      <sheetName val="ОПП лева"/>
      <sheetName val="ОСК лева"/>
      <sheetName val="Справка ДА"/>
      <sheetName val="REPORT 2009 - Last - 17.03"/>
    </sheetNames>
    <definedNames>
      <definedName name="AutoNameDefin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ъдържание"/>
      <sheetName val="ОПР едностранен"/>
      <sheetName val="СБ"/>
      <sheetName val="ОПР"/>
      <sheetName val="ОПР_Old"/>
      <sheetName val="ОПП"/>
      <sheetName val="ОСК"/>
      <sheetName val="ОСК_Old"/>
      <sheetName val="DA"/>
      <sheetName val="Материални запаси"/>
      <sheetName val="Разходи"/>
      <sheetName val="Финансови р-ди"/>
      <sheetName val="Приходи"/>
      <sheetName val="Финансови приходи"/>
      <sheetName val="Участия над 20%"/>
      <sheetName val="Персонал"/>
      <sheetName val="Персонал 2"/>
      <sheetName val="Основен капитал"/>
      <sheetName val="Задължения"/>
      <sheetName val="Отсрочени данъци"/>
      <sheetName val="Св.лица салда"/>
      <sheetName val="Св.лица обеми"/>
      <sheetName val="Строителни договори"/>
    </sheetNames>
    <sheetDataSet>
      <sheetData sheetId="0">
        <row r="50">
          <cell r="A50" t="str">
            <v>            проф. д-р арх. В. Троева</v>
          </cell>
          <cell r="F50" t="str">
            <v>...................................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81"/>
  <sheetViews>
    <sheetView tabSelected="1" zoomScale="90" zoomScaleNormal="90" zoomScaleSheetLayoutView="100" zoomScalePageLayoutView="0" workbookViewId="0" topLeftCell="A16">
      <selection activeCell="J37" sqref="J37"/>
    </sheetView>
  </sheetViews>
  <sheetFormatPr defaultColWidth="9.140625" defaultRowHeight="12.75"/>
  <cols>
    <col min="1" max="1" width="3.28125" style="74" customWidth="1"/>
    <col min="2" max="2" width="24.421875" style="30" customWidth="1"/>
    <col min="3" max="3" width="4.57421875" style="79" hidden="1" customWidth="1"/>
    <col min="4" max="4" width="10.28125" style="30" customWidth="1"/>
    <col min="5" max="5" width="9.8515625" style="30" customWidth="1"/>
    <col min="6" max="6" width="1.1484375" style="78" customWidth="1"/>
    <col min="7" max="7" width="3.00390625" style="30" customWidth="1"/>
    <col min="8" max="8" width="26.140625" style="43" customWidth="1"/>
    <col min="9" max="9" width="4.00390625" style="75" hidden="1" customWidth="1"/>
    <col min="10" max="10" width="10.421875" style="30" customWidth="1"/>
    <col min="11" max="11" width="13.00390625" style="30" customWidth="1"/>
    <col min="12" max="12" width="9.140625" style="30" customWidth="1"/>
    <col min="13" max="13" width="8.140625" style="30" customWidth="1"/>
    <col min="14" max="16384" width="9.140625" style="30" customWidth="1"/>
  </cols>
  <sheetData>
    <row r="1" spans="1:14" s="26" customFormat="1" ht="19.5">
      <c r="A1" s="430" t="s">
        <v>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M1" s="27"/>
      <c r="N1" s="28"/>
    </row>
    <row r="2" spans="1:11" ht="15">
      <c r="A2" s="29"/>
      <c r="B2" s="130" t="s">
        <v>220</v>
      </c>
      <c r="C2" s="131"/>
      <c r="D2" s="132"/>
      <c r="E2" s="132"/>
      <c r="F2" s="132"/>
      <c r="G2" s="132"/>
      <c r="H2" s="132"/>
      <c r="I2" s="133"/>
      <c r="J2" s="132"/>
      <c r="K2" s="132"/>
    </row>
    <row r="3" spans="1:11" ht="12.75" hidden="1">
      <c r="A3" s="31" t="s">
        <v>1</v>
      </c>
      <c r="B3" s="128" t="str">
        <f>"България,  "&amp;"гр. "&amp;'[1]Фирмени данни'!B5&amp;",  "&amp;'[1]Фирмени данни'!B6</f>
        <v>България,  гр. гр.София,  ул.Алабин №16-20</v>
      </c>
      <c r="C3" s="129"/>
      <c r="D3" s="128"/>
      <c r="E3" s="128"/>
      <c r="F3" s="128"/>
      <c r="G3" s="128"/>
      <c r="H3" s="128"/>
      <c r="I3" s="129"/>
      <c r="J3" s="128"/>
      <c r="K3" s="128"/>
    </row>
    <row r="4" spans="1:11" ht="16.5" thickBot="1">
      <c r="A4" s="32"/>
      <c r="B4" s="33" t="s">
        <v>225</v>
      </c>
      <c r="C4" s="34"/>
      <c r="D4" s="35"/>
      <c r="E4" s="35"/>
      <c r="F4" s="35"/>
      <c r="G4" s="35"/>
      <c r="H4" s="35"/>
      <c r="I4" s="34"/>
      <c r="J4" s="35"/>
      <c r="K4" s="35"/>
    </row>
    <row r="5" spans="1:11" ht="6" customHeight="1" hidden="1">
      <c r="A5" s="36"/>
      <c r="B5" s="37"/>
      <c r="C5" s="38"/>
      <c r="D5" s="37"/>
      <c r="E5" s="37"/>
      <c r="F5" s="37"/>
      <c r="G5" s="37"/>
      <c r="H5" s="37"/>
      <c r="I5" s="38"/>
      <c r="J5" s="37"/>
      <c r="K5" s="37"/>
    </row>
    <row r="6" spans="1:11" ht="12.75">
      <c r="A6" s="431" t="s">
        <v>2</v>
      </c>
      <c r="B6" s="432"/>
      <c r="C6" s="433"/>
      <c r="D6" s="433"/>
      <c r="E6" s="434"/>
      <c r="F6" s="39"/>
      <c r="G6" s="435" t="s">
        <v>3</v>
      </c>
      <c r="H6" s="436"/>
      <c r="I6" s="437"/>
      <c r="J6" s="437"/>
      <c r="K6" s="438"/>
    </row>
    <row r="7" spans="1:11" s="43" customFormat="1" ht="18.75" customHeight="1">
      <c r="A7" s="439" t="s">
        <v>4</v>
      </c>
      <c r="B7" s="440"/>
      <c r="C7" s="442" t="s">
        <v>134</v>
      </c>
      <c r="D7" s="40" t="s">
        <v>5</v>
      </c>
      <c r="E7" s="332" t="s">
        <v>135</v>
      </c>
      <c r="F7" s="41"/>
      <c r="G7" s="439" t="s">
        <v>4</v>
      </c>
      <c r="H7" s="440"/>
      <c r="I7" s="442" t="s">
        <v>134</v>
      </c>
      <c r="J7" s="42" t="s">
        <v>5</v>
      </c>
      <c r="K7" s="332" t="s">
        <v>135</v>
      </c>
    </row>
    <row r="8" spans="1:15" s="43" customFormat="1" ht="24.75" customHeight="1">
      <c r="A8" s="439"/>
      <c r="B8" s="441"/>
      <c r="C8" s="443"/>
      <c r="D8" s="44" t="s">
        <v>6</v>
      </c>
      <c r="E8" s="333" t="s">
        <v>7</v>
      </c>
      <c r="F8" s="41"/>
      <c r="G8" s="439"/>
      <c r="H8" s="441"/>
      <c r="I8" s="443"/>
      <c r="J8" s="45" t="s">
        <v>6</v>
      </c>
      <c r="K8" s="347" t="s">
        <v>7</v>
      </c>
      <c r="M8" s="46"/>
      <c r="N8" s="46"/>
      <c r="O8" s="46"/>
    </row>
    <row r="9" spans="1:15" s="43" customFormat="1" ht="12.75">
      <c r="A9" s="444" t="s">
        <v>8</v>
      </c>
      <c r="B9" s="445"/>
      <c r="C9" s="47"/>
      <c r="D9" s="47">
        <v>1</v>
      </c>
      <c r="E9" s="334">
        <v>2</v>
      </c>
      <c r="F9" s="41"/>
      <c r="G9" s="444" t="s">
        <v>8</v>
      </c>
      <c r="H9" s="445"/>
      <c r="I9" s="47"/>
      <c r="J9" s="47">
        <v>1</v>
      </c>
      <c r="K9" s="334">
        <v>2</v>
      </c>
      <c r="M9" s="46"/>
      <c r="N9" s="46"/>
      <c r="O9" s="46"/>
    </row>
    <row r="10" spans="1:15" ht="24">
      <c r="A10" s="335" t="s">
        <v>9</v>
      </c>
      <c r="B10" s="49" t="s">
        <v>10</v>
      </c>
      <c r="C10" s="62"/>
      <c r="D10" s="53"/>
      <c r="E10" s="336"/>
      <c r="F10" s="51"/>
      <c r="G10" s="348" t="s">
        <v>9</v>
      </c>
      <c r="H10" s="49" t="s">
        <v>11</v>
      </c>
      <c r="I10" s="62"/>
      <c r="J10" s="50"/>
      <c r="K10" s="338"/>
      <c r="M10" s="46"/>
      <c r="N10" s="46"/>
      <c r="O10" s="46"/>
    </row>
    <row r="11" spans="1:11" ht="24">
      <c r="A11" s="337" t="s">
        <v>12</v>
      </c>
      <c r="B11" s="49" t="s">
        <v>136</v>
      </c>
      <c r="C11" s="47">
        <v>3</v>
      </c>
      <c r="D11" s="50"/>
      <c r="E11" s="338"/>
      <c r="F11" s="51"/>
      <c r="G11" s="337" t="s">
        <v>13</v>
      </c>
      <c r="H11" s="52" t="s">
        <v>14</v>
      </c>
      <c r="I11" s="47" t="s">
        <v>137</v>
      </c>
      <c r="J11" s="190">
        <v>672</v>
      </c>
      <c r="K11" s="190">
        <v>672</v>
      </c>
    </row>
    <row r="12" spans="1:11" ht="25.5">
      <c r="A12" s="337" t="s">
        <v>13</v>
      </c>
      <c r="B12" s="52" t="s">
        <v>211</v>
      </c>
      <c r="C12" s="47"/>
      <c r="D12" s="64">
        <v>30</v>
      </c>
      <c r="E12" s="64">
        <v>35</v>
      </c>
      <c r="F12" s="51"/>
      <c r="G12" s="337"/>
      <c r="H12" s="52"/>
      <c r="I12" s="47"/>
      <c r="J12" s="190"/>
      <c r="K12" s="190"/>
    </row>
    <row r="13" spans="1:11" ht="15" customHeight="1">
      <c r="A13" s="337" t="s">
        <v>138</v>
      </c>
      <c r="B13" s="52" t="s">
        <v>213</v>
      </c>
      <c r="C13" s="47"/>
      <c r="D13" s="50">
        <v>30</v>
      </c>
      <c r="E13" s="50">
        <v>35</v>
      </c>
      <c r="F13" s="51"/>
      <c r="G13" s="337" t="s">
        <v>20</v>
      </c>
      <c r="H13" s="52" t="s">
        <v>21</v>
      </c>
      <c r="I13" s="47"/>
      <c r="J13" s="50"/>
      <c r="K13" s="50"/>
    </row>
    <row r="14" spans="1:11" ht="27" customHeight="1">
      <c r="A14" s="337" t="s">
        <v>15</v>
      </c>
      <c r="B14" s="52" t="s">
        <v>17</v>
      </c>
      <c r="C14" s="47"/>
      <c r="D14" s="50"/>
      <c r="E14" s="50"/>
      <c r="F14" s="51"/>
      <c r="G14" s="340" t="s">
        <v>18</v>
      </c>
      <c r="H14" s="55" t="s">
        <v>23</v>
      </c>
      <c r="I14" s="56" t="s">
        <v>139</v>
      </c>
      <c r="J14" s="192">
        <v>37</v>
      </c>
      <c r="K14" s="192">
        <v>37</v>
      </c>
    </row>
    <row r="15" spans="1:11" ht="15.75" customHeight="1">
      <c r="A15" s="339" t="s">
        <v>138</v>
      </c>
      <c r="B15" s="58" t="s">
        <v>19</v>
      </c>
      <c r="C15" s="47"/>
      <c r="D15" s="189">
        <v>39</v>
      </c>
      <c r="E15" s="189">
        <f>SUM(E16)</f>
        <v>41</v>
      </c>
      <c r="F15" s="51"/>
      <c r="G15" s="447" t="s">
        <v>27</v>
      </c>
      <c r="H15" s="448"/>
      <c r="I15" s="173"/>
      <c r="J15" s="191">
        <f>SUM(J14)</f>
        <v>37</v>
      </c>
      <c r="K15" s="191">
        <f>SUM(K14)</f>
        <v>37</v>
      </c>
    </row>
    <row r="16" spans="1:15" ht="38.25">
      <c r="A16" s="339"/>
      <c r="B16" s="59" t="s">
        <v>22</v>
      </c>
      <c r="C16" s="60"/>
      <c r="D16" s="189"/>
      <c r="E16" s="189">
        <v>41</v>
      </c>
      <c r="F16" s="54"/>
      <c r="G16" s="337" t="s">
        <v>29</v>
      </c>
      <c r="H16" s="52" t="s">
        <v>30</v>
      </c>
      <c r="I16" s="62"/>
      <c r="J16" s="50"/>
      <c r="K16" s="50"/>
      <c r="M16" s="46"/>
      <c r="N16" s="46"/>
      <c r="O16" s="46"/>
    </row>
    <row r="17" spans="1:15" ht="18.75" customHeight="1">
      <c r="A17" s="339" t="s">
        <v>140</v>
      </c>
      <c r="B17" s="63" t="s">
        <v>26</v>
      </c>
      <c r="C17" s="47"/>
      <c r="D17" s="189">
        <v>55</v>
      </c>
      <c r="E17" s="189">
        <v>61</v>
      </c>
      <c r="F17" s="54"/>
      <c r="G17" s="340"/>
      <c r="H17" s="59" t="s">
        <v>31</v>
      </c>
      <c r="I17" s="60" t="s">
        <v>141</v>
      </c>
      <c r="J17" s="189">
        <v>21</v>
      </c>
      <c r="K17" s="189">
        <v>11</v>
      </c>
      <c r="M17" s="46"/>
      <c r="N17" s="46"/>
      <c r="O17" s="46"/>
    </row>
    <row r="18" spans="1:15" ht="27" customHeight="1">
      <c r="A18" s="449" t="s">
        <v>28</v>
      </c>
      <c r="B18" s="450"/>
      <c r="C18" s="174" t="s">
        <v>171</v>
      </c>
      <c r="D18" s="191">
        <f>SUM(D15+D17)</f>
        <v>94</v>
      </c>
      <c r="E18" s="191">
        <f>SUM(E15+E17)</f>
        <v>102</v>
      </c>
      <c r="F18" s="54"/>
      <c r="G18" s="447" t="s">
        <v>34</v>
      </c>
      <c r="H18" s="448"/>
      <c r="I18" s="56"/>
      <c r="J18" s="193">
        <f>SUM(J17)</f>
        <v>21</v>
      </c>
      <c r="K18" s="193">
        <f>SUM(K17)</f>
        <v>11</v>
      </c>
      <c r="M18" s="46"/>
      <c r="N18" s="46"/>
      <c r="O18" s="46"/>
    </row>
    <row r="19" spans="1:11" ht="20.25" customHeight="1">
      <c r="A19" s="337" t="s">
        <v>20</v>
      </c>
      <c r="B19" s="52" t="s">
        <v>32</v>
      </c>
      <c r="C19" s="47" t="s">
        <v>172</v>
      </c>
      <c r="D19" s="191">
        <v>5</v>
      </c>
      <c r="E19" s="191">
        <v>5</v>
      </c>
      <c r="F19" s="54"/>
      <c r="G19" s="337" t="s">
        <v>36</v>
      </c>
      <c r="H19" s="52" t="s">
        <v>37</v>
      </c>
      <c r="I19" s="47" t="s">
        <v>142</v>
      </c>
      <c r="J19" s="191">
        <v>2</v>
      </c>
      <c r="K19" s="191">
        <v>10</v>
      </c>
    </row>
    <row r="20" spans="1:11" ht="15.75">
      <c r="A20" s="453" t="s">
        <v>33</v>
      </c>
      <c r="B20" s="454"/>
      <c r="C20" s="174"/>
      <c r="D20" s="190">
        <f>SUM(D12+D18+D19)</f>
        <v>129</v>
      </c>
      <c r="E20" s="190">
        <f>SUM(E12+E18+E19)</f>
        <v>142</v>
      </c>
      <c r="F20" s="54"/>
      <c r="G20" s="455" t="s">
        <v>39</v>
      </c>
      <c r="H20" s="456"/>
      <c r="I20" s="56"/>
      <c r="J20" s="190">
        <f>+J11+J15+J18+J19</f>
        <v>732</v>
      </c>
      <c r="K20" s="190">
        <f>+K11+K15+K18+K19</f>
        <v>730</v>
      </c>
    </row>
    <row r="21" spans="1:11" ht="27.75" customHeight="1">
      <c r="A21" s="337" t="s">
        <v>35</v>
      </c>
      <c r="B21" s="49" t="s">
        <v>143</v>
      </c>
      <c r="C21" s="47"/>
      <c r="D21" s="50"/>
      <c r="E21" s="50"/>
      <c r="F21" s="54"/>
      <c r="G21" s="349" t="s">
        <v>12</v>
      </c>
      <c r="H21" s="49" t="s">
        <v>41</v>
      </c>
      <c r="I21" s="47"/>
      <c r="J21" s="64"/>
      <c r="K21" s="64"/>
    </row>
    <row r="22" spans="1:11" ht="15" customHeight="1">
      <c r="A22" s="337" t="s">
        <v>13</v>
      </c>
      <c r="B22" s="52" t="s">
        <v>38</v>
      </c>
      <c r="C22" s="47"/>
      <c r="D22" s="50"/>
      <c r="E22" s="50"/>
      <c r="F22" s="54"/>
      <c r="G22" s="350" t="s">
        <v>138</v>
      </c>
      <c r="H22" s="281" t="s">
        <v>187</v>
      </c>
      <c r="I22" s="47"/>
      <c r="J22" s="57">
        <v>38</v>
      </c>
      <c r="K22" s="57">
        <v>46</v>
      </c>
    </row>
    <row r="23" spans="1:11" ht="25.5">
      <c r="A23" s="340" t="s">
        <v>18</v>
      </c>
      <c r="B23" s="63" t="s">
        <v>40</v>
      </c>
      <c r="C23" s="47" t="s">
        <v>144</v>
      </c>
      <c r="D23" s="189">
        <v>642</v>
      </c>
      <c r="E23" s="189">
        <v>602</v>
      </c>
      <c r="F23" s="54"/>
      <c r="G23" s="349"/>
      <c r="H23" s="49" t="s">
        <v>33</v>
      </c>
      <c r="I23" s="47"/>
      <c r="J23" s="64">
        <f>SUM(J22)</f>
        <v>38</v>
      </c>
      <c r="K23" s="64">
        <f>SUM(K22)</f>
        <v>46</v>
      </c>
    </row>
    <row r="24" spans="1:11" ht="18.75" customHeight="1">
      <c r="A24" s="449" t="s">
        <v>42</v>
      </c>
      <c r="B24" s="450"/>
      <c r="C24" s="174"/>
      <c r="D24" s="191">
        <f>SUM(D23)</f>
        <v>642</v>
      </c>
      <c r="E24" s="191">
        <f>SUM(E23)</f>
        <v>602</v>
      </c>
      <c r="F24" s="54"/>
      <c r="G24" s="349" t="s">
        <v>35</v>
      </c>
      <c r="H24" s="49" t="s">
        <v>44</v>
      </c>
      <c r="I24" s="47"/>
      <c r="J24" s="57"/>
      <c r="K24" s="57"/>
    </row>
    <row r="25" spans="1:11" ht="18.75" customHeight="1">
      <c r="A25" s="337" t="s">
        <v>15</v>
      </c>
      <c r="B25" s="52" t="s">
        <v>43</v>
      </c>
      <c r="C25" s="47"/>
      <c r="D25" s="50"/>
      <c r="E25" s="50"/>
      <c r="F25" s="54"/>
      <c r="G25" s="340" t="s">
        <v>18</v>
      </c>
      <c r="H25" s="65" t="s">
        <v>45</v>
      </c>
      <c r="I25" s="47"/>
      <c r="J25" s="192">
        <v>792</v>
      </c>
      <c r="K25" s="192">
        <v>795</v>
      </c>
    </row>
    <row r="26" spans="1:11" ht="15">
      <c r="A26" s="341" t="s">
        <v>18</v>
      </c>
      <c r="B26" s="284" t="s">
        <v>188</v>
      </c>
      <c r="C26" s="282"/>
      <c r="D26" s="285">
        <v>161</v>
      </c>
      <c r="E26" s="285">
        <v>152</v>
      </c>
      <c r="F26" s="54"/>
      <c r="G26" s="340"/>
      <c r="H26" s="66" t="s">
        <v>145</v>
      </c>
      <c r="I26" s="60"/>
      <c r="J26" s="192">
        <v>172</v>
      </c>
      <c r="K26" s="192">
        <v>175</v>
      </c>
    </row>
    <row r="27" spans="1:11" ht="19.5" customHeight="1">
      <c r="A27" s="342"/>
      <c r="B27" s="286" t="s">
        <v>189</v>
      </c>
      <c r="C27" s="283"/>
      <c r="D27" s="287"/>
      <c r="E27" s="287"/>
      <c r="F27" s="54"/>
      <c r="G27" s="340"/>
      <c r="H27" s="66" t="s">
        <v>201</v>
      </c>
      <c r="I27" s="60"/>
      <c r="J27" s="192">
        <v>620</v>
      </c>
      <c r="K27" s="192">
        <v>620</v>
      </c>
    </row>
    <row r="28" spans="1:11" ht="25.5">
      <c r="A28" s="340" t="s">
        <v>24</v>
      </c>
      <c r="B28" s="67" t="s">
        <v>146</v>
      </c>
      <c r="C28" s="56"/>
      <c r="D28" s="189">
        <v>360</v>
      </c>
      <c r="E28" s="189">
        <v>371</v>
      </c>
      <c r="F28" s="54"/>
      <c r="G28" s="340" t="s">
        <v>24</v>
      </c>
      <c r="H28" s="65" t="s">
        <v>219</v>
      </c>
      <c r="I28" s="47"/>
      <c r="J28" s="192"/>
      <c r="K28" s="192">
        <v>6</v>
      </c>
    </row>
    <row r="29" spans="1:11" ht="27.75" customHeight="1">
      <c r="A29" s="449" t="s">
        <v>28</v>
      </c>
      <c r="B29" s="450"/>
      <c r="C29" s="174" t="s">
        <v>147</v>
      </c>
      <c r="D29" s="191">
        <f>SUM(D26:D28)</f>
        <v>521</v>
      </c>
      <c r="E29" s="191">
        <f>SUM(E26:E28)</f>
        <v>523</v>
      </c>
      <c r="F29" s="51"/>
      <c r="G29" s="340"/>
      <c r="H29" s="66" t="s">
        <v>145</v>
      </c>
      <c r="I29" s="60"/>
      <c r="J29" s="189"/>
      <c r="K29" s="189">
        <v>6</v>
      </c>
    </row>
    <row r="30" spans="1:11" ht="21" customHeight="1">
      <c r="A30" s="343" t="s">
        <v>20</v>
      </c>
      <c r="B30" s="323" t="s">
        <v>46</v>
      </c>
      <c r="C30" s="324"/>
      <c r="D30" s="325"/>
      <c r="E30" s="325"/>
      <c r="F30" s="51"/>
      <c r="G30" s="340" t="s">
        <v>25</v>
      </c>
      <c r="H30" s="63" t="s">
        <v>47</v>
      </c>
      <c r="I30" s="47"/>
      <c r="J30" s="189">
        <v>38</v>
      </c>
      <c r="K30" s="189">
        <v>41</v>
      </c>
    </row>
    <row r="31" spans="1:11" ht="21" customHeight="1">
      <c r="A31" s="341"/>
      <c r="B31" s="293" t="s">
        <v>200</v>
      </c>
      <c r="C31" s="282"/>
      <c r="D31" s="329">
        <v>2</v>
      </c>
      <c r="E31" s="329">
        <v>1</v>
      </c>
      <c r="F31" s="51"/>
      <c r="G31" s="340"/>
      <c r="H31" s="66" t="s">
        <v>145</v>
      </c>
      <c r="I31" s="60"/>
      <c r="J31" s="192">
        <v>18</v>
      </c>
      <c r="K31" s="192">
        <v>21</v>
      </c>
    </row>
    <row r="32" spans="1:11" ht="15" customHeight="1">
      <c r="A32" s="342"/>
      <c r="B32" s="326"/>
      <c r="C32" s="283"/>
      <c r="D32" s="330"/>
      <c r="E32" s="330"/>
      <c r="F32" s="54"/>
      <c r="G32" s="340"/>
      <c r="H32" s="411" t="s">
        <v>201</v>
      </c>
      <c r="I32" s="60"/>
      <c r="J32" s="192">
        <v>20</v>
      </c>
      <c r="K32" s="192">
        <v>20</v>
      </c>
    </row>
    <row r="33" spans="1:11" ht="15.75">
      <c r="A33" s="342"/>
      <c r="B33" s="326" t="s">
        <v>149</v>
      </c>
      <c r="C33" s="327"/>
      <c r="D33" s="328">
        <v>781</v>
      </c>
      <c r="E33" s="328">
        <v>825</v>
      </c>
      <c r="F33" s="54"/>
      <c r="G33" s="351"/>
      <c r="H33" s="68" t="s">
        <v>148</v>
      </c>
      <c r="I33" s="69"/>
      <c r="J33" s="194"/>
      <c r="K33" s="194">
        <v>1</v>
      </c>
    </row>
    <row r="34" spans="1:11" ht="15.75">
      <c r="A34" s="449" t="s">
        <v>27</v>
      </c>
      <c r="B34" s="450"/>
      <c r="C34" s="174" t="s">
        <v>150</v>
      </c>
      <c r="D34" s="191">
        <f>SUM(D31:D33)</f>
        <v>783</v>
      </c>
      <c r="E34" s="191">
        <f>SUM(E31:E33)</f>
        <v>826</v>
      </c>
      <c r="F34" s="54"/>
      <c r="G34" s="351"/>
      <c r="H34" s="66" t="s">
        <v>145</v>
      </c>
      <c r="I34" s="60"/>
      <c r="J34" s="194"/>
      <c r="K34" s="194">
        <v>1</v>
      </c>
    </row>
    <row r="35" spans="1:11" ht="15.75">
      <c r="A35" s="453" t="s">
        <v>48</v>
      </c>
      <c r="B35" s="454"/>
      <c r="C35" s="174"/>
      <c r="D35" s="190">
        <f>SUM(D24+D29+D34)</f>
        <v>1946</v>
      </c>
      <c r="E35" s="190">
        <f>SUM(E24+E29+E34)</f>
        <v>1951</v>
      </c>
      <c r="F35" s="54"/>
      <c r="G35" s="453" t="s">
        <v>51</v>
      </c>
      <c r="H35" s="454"/>
      <c r="I35" s="56" t="s">
        <v>151</v>
      </c>
      <c r="J35" s="190">
        <f>SUM(J25+J28+J30)</f>
        <v>830</v>
      </c>
      <c r="K35" s="190">
        <f>SUM(K25+K28+K30)</f>
        <v>842</v>
      </c>
    </row>
    <row r="36" spans="1:11" ht="24.75" thickBot="1">
      <c r="A36" s="343" t="s">
        <v>49</v>
      </c>
      <c r="B36" s="317" t="s">
        <v>50</v>
      </c>
      <c r="C36" s="282"/>
      <c r="D36" s="318">
        <v>2</v>
      </c>
      <c r="E36" s="318">
        <v>2</v>
      </c>
      <c r="F36" s="54"/>
      <c r="G36" s="351"/>
      <c r="H36" s="66" t="s">
        <v>145</v>
      </c>
      <c r="I36" s="70"/>
      <c r="J36" s="194">
        <v>190</v>
      </c>
      <c r="K36" s="194">
        <v>202</v>
      </c>
    </row>
    <row r="37" spans="1:11" ht="15.75">
      <c r="A37" s="320"/>
      <c r="B37" s="321"/>
      <c r="C37" s="414"/>
      <c r="D37" s="415"/>
      <c r="E37" s="416"/>
      <c r="F37" s="54"/>
      <c r="G37" s="351"/>
      <c r="H37" s="293" t="s">
        <v>201</v>
      </c>
      <c r="I37" s="297"/>
      <c r="J37" s="294">
        <v>640</v>
      </c>
      <c r="K37" s="294">
        <v>640</v>
      </c>
    </row>
    <row r="38" spans="1:11" ht="15.75">
      <c r="A38" s="322"/>
      <c r="B38" s="319"/>
      <c r="C38" s="417"/>
      <c r="D38" s="418"/>
      <c r="E38" s="419"/>
      <c r="F38" s="54"/>
      <c r="G38" s="353" t="s">
        <v>202</v>
      </c>
      <c r="H38" s="315" t="s">
        <v>203</v>
      </c>
      <c r="I38" s="297"/>
      <c r="J38" s="316">
        <v>477</v>
      </c>
      <c r="K38" s="316">
        <v>477</v>
      </c>
    </row>
    <row r="39" spans="1:11" ht="15.75">
      <c r="A39" s="322"/>
      <c r="B39" s="319"/>
      <c r="C39" s="417"/>
      <c r="D39" s="418"/>
      <c r="E39" s="419"/>
      <c r="F39" s="54"/>
      <c r="G39" s="352"/>
      <c r="H39" s="296" t="s">
        <v>212</v>
      </c>
      <c r="I39" s="298"/>
      <c r="J39" s="295"/>
      <c r="K39" s="295"/>
    </row>
    <row r="40" spans="1:11" ht="15" customHeight="1" thickBot="1">
      <c r="A40" s="451"/>
      <c r="B40" s="452"/>
      <c r="C40" s="420"/>
      <c r="D40" s="412"/>
      <c r="E40" s="413"/>
      <c r="F40" s="54"/>
      <c r="G40" s="354"/>
      <c r="H40" s="355" t="s">
        <v>204</v>
      </c>
      <c r="I40" s="356"/>
      <c r="J40" s="357">
        <v>477</v>
      </c>
      <c r="K40" s="357">
        <v>477</v>
      </c>
    </row>
    <row r="41" spans="1:11" ht="15.75" customHeight="1" thickBot="1">
      <c r="A41" s="451" t="s">
        <v>52</v>
      </c>
      <c r="B41" s="457"/>
      <c r="C41" s="344"/>
      <c r="D41" s="345">
        <f>SUM(D20+D35+D36)</f>
        <v>2077</v>
      </c>
      <c r="E41" s="346">
        <v>2095</v>
      </c>
      <c r="F41" s="54"/>
      <c r="G41" s="458" t="s">
        <v>53</v>
      </c>
      <c r="H41" s="459"/>
      <c r="I41" s="358"/>
      <c r="J41" s="359">
        <f>SUM(J20+J23+J35+J38)</f>
        <v>2077</v>
      </c>
      <c r="K41" s="359">
        <f>SUM(K20+K23+K35+K38)</f>
        <v>2095</v>
      </c>
    </row>
    <row r="42" spans="1:11" ht="51.75" customHeight="1">
      <c r="A42" s="116"/>
      <c r="B42" s="331" t="s">
        <v>224</v>
      </c>
      <c r="C42" s="117"/>
      <c r="D42" s="118"/>
      <c r="E42" s="118"/>
      <c r="F42" s="54"/>
      <c r="G42" s="120"/>
      <c r="H42" s="120"/>
      <c r="I42" s="117"/>
      <c r="J42" s="118"/>
      <c r="K42" s="118"/>
    </row>
    <row r="43" spans="1:11" s="121" customFormat="1" ht="4.5" customHeight="1" hidden="1">
      <c r="A43" s="36"/>
      <c r="B43" s="71"/>
      <c r="C43" s="72"/>
      <c r="D43" s="73"/>
      <c r="E43" s="73"/>
      <c r="F43" s="119"/>
      <c r="G43" s="73"/>
      <c r="H43" s="71"/>
      <c r="I43" s="72"/>
      <c r="J43" s="73"/>
      <c r="K43" s="73"/>
    </row>
    <row r="44" spans="1:11" ht="6.75" customHeight="1" hidden="1">
      <c r="A44" s="290"/>
      <c r="B44" s="203" t="s">
        <v>210</v>
      </c>
      <c r="C44" s="204"/>
      <c r="D44" s="205"/>
      <c r="E44" s="205"/>
      <c r="F44" s="54"/>
      <c r="G44" s="73"/>
      <c r="H44" s="71"/>
      <c r="I44" s="72"/>
      <c r="J44" s="73"/>
      <c r="K44" s="73"/>
    </row>
    <row r="45" spans="1:11" ht="15.75" hidden="1">
      <c r="A45" s="203"/>
      <c r="B45" s="204"/>
      <c r="C45" s="204"/>
      <c r="D45" s="205"/>
      <c r="E45" s="205"/>
      <c r="F45" s="54"/>
      <c r="G45" s="73"/>
      <c r="H45" s="71"/>
      <c r="I45" s="72"/>
      <c r="J45" s="73"/>
      <c r="K45" s="73"/>
    </row>
    <row r="46" spans="1:11" ht="20.25" customHeight="1">
      <c r="A46" s="203"/>
      <c r="B46" s="208" t="s">
        <v>110</v>
      </c>
      <c r="C46" s="204"/>
      <c r="D46" s="205"/>
      <c r="E46" s="205"/>
      <c r="F46" s="206"/>
      <c r="G46" s="205"/>
      <c r="H46" s="209" t="s">
        <v>152</v>
      </c>
      <c r="I46" s="204"/>
      <c r="J46" s="205"/>
      <c r="K46" s="205"/>
    </row>
    <row r="47" spans="1:11" ht="17.25" customHeight="1">
      <c r="A47" s="207"/>
      <c r="B47" s="289" t="s">
        <v>173</v>
      </c>
      <c r="C47" s="204"/>
      <c r="D47" s="208"/>
      <c r="E47" s="205"/>
      <c r="F47" s="206"/>
      <c r="G47" s="205"/>
      <c r="H47" s="217" t="s">
        <v>176</v>
      </c>
      <c r="I47" s="210"/>
      <c r="J47" s="29"/>
      <c r="K47" s="211"/>
    </row>
    <row r="48" spans="1:11" ht="9" customHeight="1" hidden="1">
      <c r="A48" s="212"/>
      <c r="B48" s="212"/>
      <c r="C48" s="204"/>
      <c r="D48" s="289"/>
      <c r="E48" s="211"/>
      <c r="F48" s="206"/>
      <c r="G48" s="212"/>
      <c r="H48" s="288" t="s">
        <v>176</v>
      </c>
      <c r="I48" s="72"/>
      <c r="J48" s="213"/>
      <c r="K48" s="212"/>
    </row>
    <row r="49" spans="1:11" ht="9" customHeight="1" hidden="1">
      <c r="A49" s="212"/>
      <c r="B49" s="212"/>
      <c r="C49" s="204"/>
      <c r="D49" s="205"/>
      <c r="E49" s="211"/>
      <c r="F49" s="206"/>
      <c r="G49" s="212"/>
      <c r="H49" s="212"/>
      <c r="I49" s="214"/>
      <c r="J49" s="212"/>
      <c r="K49" s="212"/>
    </row>
    <row r="50" spans="1:11" ht="23.25" customHeight="1">
      <c r="A50" s="212"/>
      <c r="B50" s="215"/>
      <c r="C50" s="213" t="s">
        <v>218</v>
      </c>
      <c r="D50" s="213"/>
      <c r="E50" s="213"/>
      <c r="F50" s="206"/>
      <c r="G50" s="208"/>
      <c r="H50" s="217"/>
      <c r="I50" s="214"/>
      <c r="J50" s="212"/>
      <c r="K50" s="212"/>
    </row>
    <row r="51" spans="1:11" ht="20.25" customHeight="1">
      <c r="A51" s="218"/>
      <c r="B51" s="219"/>
      <c r="C51" s="220"/>
      <c r="D51" s="221"/>
      <c r="E51" s="222"/>
      <c r="F51" s="206"/>
      <c r="G51" s="224"/>
      <c r="H51" s="446"/>
      <c r="I51" s="446"/>
      <c r="J51" s="446"/>
      <c r="K51" s="225"/>
    </row>
    <row r="52" spans="1:11" ht="22.5" customHeight="1">
      <c r="A52" s="218"/>
      <c r="B52" s="446"/>
      <c r="C52" s="446"/>
      <c r="D52" s="446"/>
      <c r="E52" s="226" t="s">
        <v>183</v>
      </c>
      <c r="F52" s="216"/>
      <c r="G52" s="224"/>
      <c r="H52" s="446"/>
      <c r="I52" s="446"/>
      <c r="J52" s="446"/>
      <c r="K52" s="225"/>
    </row>
    <row r="53" spans="1:11" ht="13.5" customHeight="1" hidden="1">
      <c r="A53" s="124"/>
      <c r="B53" s="428"/>
      <c r="C53" s="428"/>
      <c r="D53" s="428"/>
      <c r="E53" s="134"/>
      <c r="F53" s="223"/>
      <c r="G53" s="134"/>
      <c r="H53" s="126"/>
      <c r="I53" s="427"/>
      <c r="J53" s="427"/>
      <c r="K53" s="427"/>
    </row>
    <row r="54" spans="1:11" ht="13.5" customHeight="1" hidden="1">
      <c r="A54" s="122"/>
      <c r="B54" s="428"/>
      <c r="C54" s="428"/>
      <c r="D54" s="428"/>
      <c r="E54" s="135"/>
      <c r="F54" s="227"/>
      <c r="G54" s="134"/>
      <c r="H54" s="314"/>
      <c r="I54" s="126"/>
      <c r="K54" s="123"/>
    </row>
    <row r="55" spans="1:11" s="73" customFormat="1" ht="13.5" customHeight="1">
      <c r="A55" s="122"/>
      <c r="B55" s="429"/>
      <c r="C55" s="429"/>
      <c r="D55" s="429"/>
      <c r="E55" s="134"/>
      <c r="F55" s="292"/>
      <c r="G55" s="134"/>
      <c r="H55" s="137"/>
      <c r="I55" s="125"/>
      <c r="J55" s="125"/>
      <c r="K55" s="123"/>
    </row>
    <row r="56" spans="1:11" ht="24" customHeight="1" hidden="1">
      <c r="A56" s="36"/>
      <c r="B56" s="71"/>
      <c r="C56" s="291"/>
      <c r="D56" s="73"/>
      <c r="E56" s="73"/>
      <c r="F56" s="136"/>
      <c r="G56" s="73"/>
      <c r="H56" s="71"/>
      <c r="I56" s="72"/>
      <c r="J56" s="73"/>
      <c r="K56" s="73"/>
    </row>
    <row r="57" spans="2:6" ht="18.75" customHeight="1" hidden="1">
      <c r="B57" s="43"/>
      <c r="C57" s="75"/>
      <c r="F57" s="136"/>
    </row>
    <row r="58" spans="2:6" ht="12.75">
      <c r="B58" s="43"/>
      <c r="C58" s="75"/>
      <c r="F58" s="61"/>
    </row>
    <row r="59" spans="2:6" ht="12.75">
      <c r="B59" s="43"/>
      <c r="C59" s="75"/>
      <c r="F59" s="61"/>
    </row>
    <row r="60" spans="2:6" ht="12.75">
      <c r="B60" s="43"/>
      <c r="C60" s="75"/>
      <c r="F60" s="61"/>
    </row>
    <row r="61" spans="2:6" ht="12.75">
      <c r="B61" s="43"/>
      <c r="C61" s="75"/>
      <c r="F61" s="61"/>
    </row>
    <row r="62" spans="2:6" ht="12.75">
      <c r="B62" s="43"/>
      <c r="C62" s="75"/>
      <c r="F62" s="61"/>
    </row>
    <row r="63" spans="2:6" ht="12.75">
      <c r="B63" s="43"/>
      <c r="C63" s="75"/>
      <c r="F63" s="61"/>
    </row>
    <row r="64" spans="2:6" ht="12.75">
      <c r="B64" s="43"/>
      <c r="C64" s="75"/>
      <c r="F64" s="61"/>
    </row>
    <row r="65" spans="2:6" ht="12.75">
      <c r="B65" s="43"/>
      <c r="C65" s="75"/>
      <c r="F65" s="61"/>
    </row>
    <row r="66" spans="2:6" ht="12.75">
      <c r="B66" s="43"/>
      <c r="C66" s="75"/>
      <c r="F66" s="61"/>
    </row>
    <row r="67" spans="2:6" ht="25.5" customHeight="1">
      <c r="B67" s="43"/>
      <c r="C67" s="75"/>
      <c r="F67" s="61"/>
    </row>
    <row r="68" spans="2:6" ht="13.5" customHeight="1">
      <c r="B68" s="43"/>
      <c r="C68" s="75"/>
      <c r="F68" s="61"/>
    </row>
    <row r="69" spans="2:6" ht="12.75">
      <c r="B69" s="43"/>
      <c r="C69" s="75"/>
      <c r="F69" s="61"/>
    </row>
    <row r="70" spans="2:6" ht="12.75">
      <c r="B70" s="43"/>
      <c r="C70" s="75"/>
      <c r="F70" s="61"/>
    </row>
    <row r="71" spans="2:6" ht="12.75">
      <c r="B71" s="43"/>
      <c r="C71" s="75"/>
      <c r="F71" s="61"/>
    </row>
    <row r="72" spans="2:6" ht="12.75">
      <c r="B72" s="43"/>
      <c r="C72" s="75"/>
      <c r="F72" s="61"/>
    </row>
    <row r="73" spans="2:6" ht="12.75">
      <c r="B73" s="43"/>
      <c r="C73" s="75"/>
      <c r="F73" s="61"/>
    </row>
    <row r="74" spans="2:6" ht="12.75">
      <c r="B74" s="43"/>
      <c r="C74" s="75"/>
      <c r="F74" s="61"/>
    </row>
    <row r="75" spans="2:6" ht="27.75" customHeight="1">
      <c r="B75" s="43"/>
      <c r="C75" s="75"/>
      <c r="F75" s="61"/>
    </row>
    <row r="76" spans="2:6" ht="22.5" customHeight="1">
      <c r="B76" s="43"/>
      <c r="C76" s="75"/>
      <c r="F76" s="61"/>
    </row>
    <row r="77" spans="2:6" ht="12.75">
      <c r="B77" s="43"/>
      <c r="C77" s="75"/>
      <c r="F77" s="61"/>
    </row>
    <row r="78" spans="2:6" ht="12.75">
      <c r="B78" s="43"/>
      <c r="C78" s="75"/>
      <c r="F78" s="61"/>
    </row>
    <row r="79" spans="2:6" ht="12.75">
      <c r="B79" s="43"/>
      <c r="C79" s="75"/>
      <c r="F79" s="61"/>
    </row>
    <row r="80" spans="2:6" ht="13.5" customHeight="1" hidden="1">
      <c r="B80" s="43"/>
      <c r="C80" s="75"/>
      <c r="F80" s="48"/>
    </row>
    <row r="81" spans="2:6" ht="12.75" customHeight="1" hidden="1">
      <c r="B81" s="43"/>
      <c r="C81" s="75"/>
      <c r="F81" s="61"/>
    </row>
    <row r="82" spans="2:6" ht="13.5" customHeight="1">
      <c r="B82" s="43"/>
      <c r="C82" s="75"/>
      <c r="F82" s="61"/>
    </row>
    <row r="83" spans="2:6" ht="13.5" customHeight="1">
      <c r="B83" s="43"/>
      <c r="C83" s="75"/>
      <c r="F83" s="76"/>
    </row>
    <row r="84" spans="2:6" ht="13.5" customHeight="1">
      <c r="B84" s="43"/>
      <c r="C84" s="75"/>
      <c r="F84" s="76"/>
    </row>
    <row r="85" spans="2:6" ht="13.5" customHeight="1">
      <c r="B85" s="43"/>
      <c r="C85" s="75"/>
      <c r="F85" s="76"/>
    </row>
    <row r="86" spans="2:6" ht="12.75">
      <c r="B86" s="43"/>
      <c r="C86" s="75"/>
      <c r="F86" s="76"/>
    </row>
    <row r="87" spans="2:6" ht="12.75">
      <c r="B87" s="43"/>
      <c r="C87" s="75"/>
      <c r="F87" s="77"/>
    </row>
    <row r="88" spans="2:3" ht="12.75">
      <c r="B88" s="43"/>
      <c r="C88" s="75"/>
    </row>
    <row r="89" spans="2:3" ht="12.75">
      <c r="B89" s="43"/>
      <c r="C89" s="75"/>
    </row>
    <row r="90" spans="2:3" ht="12.75">
      <c r="B90" s="43"/>
      <c r="C90" s="75"/>
    </row>
    <row r="91" spans="2:3" ht="12.75">
      <c r="B91" s="43"/>
      <c r="C91" s="75"/>
    </row>
    <row r="92" spans="2:3" ht="12.75">
      <c r="B92" s="43"/>
      <c r="C92" s="75"/>
    </row>
    <row r="93" spans="2:3" ht="12.75">
      <c r="B93" s="43"/>
      <c r="C93" s="75"/>
    </row>
    <row r="94" spans="2:3" ht="12.75">
      <c r="B94" s="43"/>
      <c r="C94" s="75"/>
    </row>
    <row r="95" spans="2:3" ht="12.75">
      <c r="B95" s="43"/>
      <c r="C95" s="75"/>
    </row>
    <row r="96" spans="2:3" ht="12.75">
      <c r="B96" s="43"/>
      <c r="C96" s="75"/>
    </row>
    <row r="97" spans="2:3" ht="12.75">
      <c r="B97" s="43"/>
      <c r="C97" s="75"/>
    </row>
    <row r="98" spans="2:3" ht="12.75">
      <c r="B98" s="43"/>
      <c r="C98" s="75"/>
    </row>
    <row r="99" spans="2:3" ht="12.75">
      <c r="B99" s="43"/>
      <c r="C99" s="75"/>
    </row>
    <row r="100" spans="2:3" ht="12.75">
      <c r="B100" s="43"/>
      <c r="C100" s="75"/>
    </row>
    <row r="101" spans="2:3" ht="12.75">
      <c r="B101" s="43"/>
      <c r="C101" s="75"/>
    </row>
    <row r="102" spans="2:3" ht="12.75">
      <c r="B102" s="43"/>
      <c r="C102" s="75"/>
    </row>
    <row r="103" spans="2:3" ht="12.75">
      <c r="B103" s="43"/>
      <c r="C103" s="75"/>
    </row>
    <row r="104" spans="2:3" ht="12.75">
      <c r="B104" s="43"/>
      <c r="C104" s="75"/>
    </row>
    <row r="105" spans="2:3" ht="12.75">
      <c r="B105" s="43"/>
      <c r="C105" s="75"/>
    </row>
    <row r="106" spans="2:3" ht="12.75">
      <c r="B106" s="43"/>
      <c r="C106" s="75"/>
    </row>
    <row r="107" spans="2:3" ht="12.75">
      <c r="B107" s="43"/>
      <c r="C107" s="75"/>
    </row>
    <row r="108" spans="2:3" ht="12.75">
      <c r="B108" s="43"/>
      <c r="C108" s="75"/>
    </row>
    <row r="109" spans="2:3" ht="12.75">
      <c r="B109" s="43"/>
      <c r="C109" s="75"/>
    </row>
    <row r="110" spans="2:3" ht="12.75">
      <c r="B110" s="43"/>
      <c r="C110" s="75"/>
    </row>
    <row r="111" spans="2:3" ht="12.75">
      <c r="B111" s="43"/>
      <c r="C111" s="75"/>
    </row>
    <row r="112" spans="2:3" ht="12.75">
      <c r="B112" s="43"/>
      <c r="C112" s="75"/>
    </row>
    <row r="113" spans="2:3" ht="12.75">
      <c r="B113" s="43"/>
      <c r="C113" s="75"/>
    </row>
    <row r="114" spans="2:3" ht="12.75">
      <c r="B114" s="43"/>
      <c r="C114" s="75"/>
    </row>
    <row r="115" spans="2:3" ht="12.75">
      <c r="B115" s="43"/>
      <c r="C115" s="75"/>
    </row>
    <row r="116" spans="2:3" ht="12.75">
      <c r="B116" s="43"/>
      <c r="C116" s="75"/>
    </row>
    <row r="117" spans="2:3" ht="12.75">
      <c r="B117" s="43"/>
      <c r="C117" s="75"/>
    </row>
    <row r="118" spans="2:3" ht="12.75">
      <c r="B118" s="43"/>
      <c r="C118" s="75"/>
    </row>
    <row r="119" spans="2:3" ht="12.75">
      <c r="B119" s="43"/>
      <c r="C119" s="75"/>
    </row>
    <row r="120" spans="2:3" ht="12.75">
      <c r="B120" s="43"/>
      <c r="C120" s="75"/>
    </row>
    <row r="121" spans="2:3" ht="12.75">
      <c r="B121" s="43"/>
      <c r="C121" s="75"/>
    </row>
    <row r="122" spans="2:3" ht="12.75">
      <c r="B122" s="43"/>
      <c r="C122" s="75"/>
    </row>
    <row r="123" spans="2:3" ht="12.75">
      <c r="B123" s="43"/>
      <c r="C123" s="75"/>
    </row>
    <row r="124" spans="2:3" ht="12.75">
      <c r="B124" s="43"/>
      <c r="C124" s="75"/>
    </row>
    <row r="125" spans="2:3" ht="12.75">
      <c r="B125" s="43"/>
      <c r="C125" s="75"/>
    </row>
    <row r="126" spans="2:3" ht="12.75">
      <c r="B126" s="43"/>
      <c r="C126" s="75"/>
    </row>
    <row r="127" spans="2:3" ht="12.75">
      <c r="B127" s="43"/>
      <c r="C127" s="75"/>
    </row>
    <row r="128" spans="2:3" ht="12.75">
      <c r="B128" s="43"/>
      <c r="C128" s="75"/>
    </row>
    <row r="129" spans="2:3" ht="12.75">
      <c r="B129" s="43"/>
      <c r="C129" s="75"/>
    </row>
    <row r="130" spans="2:3" ht="12.75">
      <c r="B130" s="43"/>
      <c r="C130" s="75"/>
    </row>
    <row r="131" spans="2:3" ht="12.75">
      <c r="B131" s="43"/>
      <c r="C131" s="75"/>
    </row>
    <row r="132" spans="2:3" ht="12.75">
      <c r="B132" s="43"/>
      <c r="C132" s="75"/>
    </row>
    <row r="133" spans="2:3" ht="12.75">
      <c r="B133" s="43"/>
      <c r="C133" s="75"/>
    </row>
    <row r="134" spans="2:3" ht="12.75">
      <c r="B134" s="43"/>
      <c r="C134" s="75"/>
    </row>
    <row r="135" spans="2:3" ht="12.75">
      <c r="B135" s="43"/>
      <c r="C135" s="75"/>
    </row>
    <row r="136" spans="2:3" ht="12.75">
      <c r="B136" s="43"/>
      <c r="C136" s="75"/>
    </row>
    <row r="137" spans="2:3" ht="12.75">
      <c r="B137" s="43"/>
      <c r="C137" s="75"/>
    </row>
    <row r="138" spans="2:3" ht="12.75">
      <c r="B138" s="43"/>
      <c r="C138" s="75"/>
    </row>
    <row r="139" spans="2:3" ht="12.75">
      <c r="B139" s="43"/>
      <c r="C139" s="75"/>
    </row>
    <row r="140" spans="2:3" ht="12.75">
      <c r="B140" s="43"/>
      <c r="C140" s="75"/>
    </row>
    <row r="141" spans="2:3" ht="12.75">
      <c r="B141" s="43"/>
      <c r="C141" s="75"/>
    </row>
    <row r="142" spans="2:3" ht="12.75">
      <c r="B142" s="43"/>
      <c r="C142" s="75"/>
    </row>
    <row r="143" spans="2:3" ht="12.75">
      <c r="B143" s="43"/>
      <c r="C143" s="75"/>
    </row>
    <row r="144" spans="2:3" ht="12.75">
      <c r="B144" s="43"/>
      <c r="C144" s="75"/>
    </row>
    <row r="145" spans="2:3" ht="12.75">
      <c r="B145" s="43"/>
      <c r="C145" s="75"/>
    </row>
    <row r="146" spans="2:3" ht="12.75">
      <c r="B146" s="43"/>
      <c r="C146" s="75"/>
    </row>
    <row r="147" spans="2:3" ht="12.75">
      <c r="B147" s="43"/>
      <c r="C147" s="75"/>
    </row>
    <row r="148" spans="2:3" ht="12.75">
      <c r="B148" s="43"/>
      <c r="C148" s="75"/>
    </row>
    <row r="149" spans="2:3" ht="12.75">
      <c r="B149" s="43"/>
      <c r="C149" s="75"/>
    </row>
    <row r="150" spans="2:3" ht="12.75">
      <c r="B150" s="43"/>
      <c r="C150" s="75"/>
    </row>
    <row r="151" spans="2:3" ht="12.75">
      <c r="B151" s="43"/>
      <c r="C151" s="75"/>
    </row>
    <row r="152" spans="2:3" ht="12.75">
      <c r="B152" s="43"/>
      <c r="C152" s="75"/>
    </row>
    <row r="153" spans="2:3" ht="12.75">
      <c r="B153" s="43"/>
      <c r="C153" s="75"/>
    </row>
    <row r="154" spans="2:3" ht="12.75">
      <c r="B154" s="43"/>
      <c r="C154" s="75"/>
    </row>
    <row r="155" spans="2:3" ht="12.75">
      <c r="B155" s="43"/>
      <c r="C155" s="75"/>
    </row>
    <row r="156" spans="2:3" ht="12.75">
      <c r="B156" s="43"/>
      <c r="C156" s="75"/>
    </row>
    <row r="157" spans="2:3" ht="12.75">
      <c r="B157" s="43"/>
      <c r="C157" s="75"/>
    </row>
    <row r="158" spans="2:3" ht="12.75">
      <c r="B158" s="43"/>
      <c r="C158" s="75"/>
    </row>
    <row r="159" spans="2:3" ht="12.75">
      <c r="B159" s="43"/>
      <c r="C159" s="75"/>
    </row>
    <row r="160" spans="2:3" ht="12.75">
      <c r="B160" s="43"/>
      <c r="C160" s="75"/>
    </row>
    <row r="161" spans="2:3" ht="12.75">
      <c r="B161" s="43"/>
      <c r="C161" s="75"/>
    </row>
    <row r="162" spans="2:3" ht="12.75">
      <c r="B162" s="43"/>
      <c r="C162" s="75"/>
    </row>
    <row r="163" spans="2:3" ht="12.75">
      <c r="B163" s="43"/>
      <c r="C163" s="75"/>
    </row>
    <row r="164" spans="2:3" ht="12.75">
      <c r="B164" s="43"/>
      <c r="C164" s="75"/>
    </row>
    <row r="165" spans="2:3" ht="12.75">
      <c r="B165" s="43"/>
      <c r="C165" s="75"/>
    </row>
    <row r="166" spans="2:3" ht="12.75">
      <c r="B166" s="43"/>
      <c r="C166" s="75"/>
    </row>
    <row r="167" spans="2:3" ht="12.75">
      <c r="B167" s="43"/>
      <c r="C167" s="75"/>
    </row>
    <row r="168" spans="2:3" ht="12.75">
      <c r="B168" s="43"/>
      <c r="C168" s="75"/>
    </row>
    <row r="169" spans="2:3" ht="12.75">
      <c r="B169" s="43"/>
      <c r="C169" s="75"/>
    </row>
    <row r="170" spans="2:3" ht="12.75">
      <c r="B170" s="43"/>
      <c r="C170" s="75"/>
    </row>
    <row r="171" spans="2:3" ht="12.75">
      <c r="B171" s="43"/>
      <c r="C171" s="75"/>
    </row>
    <row r="172" spans="2:3" ht="12.75">
      <c r="B172" s="43"/>
      <c r="C172" s="75"/>
    </row>
    <row r="173" spans="2:3" ht="12.75">
      <c r="B173" s="43"/>
      <c r="C173" s="75"/>
    </row>
    <row r="174" spans="2:3" ht="12.75">
      <c r="B174" s="43"/>
      <c r="C174" s="75"/>
    </row>
    <row r="175" spans="2:3" ht="12.75">
      <c r="B175" s="43"/>
      <c r="C175" s="75"/>
    </row>
    <row r="176" spans="2:3" ht="12.75">
      <c r="B176" s="43"/>
      <c r="C176" s="75"/>
    </row>
    <row r="177" spans="2:3" ht="12.75">
      <c r="B177" s="43"/>
      <c r="C177" s="75"/>
    </row>
    <row r="178" spans="2:3" ht="12.75">
      <c r="B178" s="43"/>
      <c r="C178" s="75"/>
    </row>
    <row r="179" spans="2:3" ht="12.75">
      <c r="B179" s="43"/>
      <c r="C179" s="75"/>
    </row>
    <row r="180" spans="2:3" ht="12.75">
      <c r="B180" s="43"/>
      <c r="C180" s="75"/>
    </row>
    <row r="181" spans="2:3" ht="12.75">
      <c r="B181" s="43"/>
      <c r="C181" s="75"/>
    </row>
    <row r="182" spans="2:3" ht="12.75">
      <c r="B182" s="43"/>
      <c r="C182" s="75"/>
    </row>
    <row r="183" spans="2:3" ht="12.75">
      <c r="B183" s="43"/>
      <c r="C183" s="75"/>
    </row>
    <row r="184" spans="2:3" ht="12.75">
      <c r="B184" s="43"/>
      <c r="C184" s="75"/>
    </row>
    <row r="185" spans="2:3" ht="12.75">
      <c r="B185" s="43"/>
      <c r="C185" s="75"/>
    </row>
    <row r="186" spans="2:3" ht="12.75">
      <c r="B186" s="43"/>
      <c r="C186" s="75"/>
    </row>
    <row r="187" spans="2:3" ht="12.75">
      <c r="B187" s="43"/>
      <c r="C187" s="75"/>
    </row>
    <row r="188" spans="2:3" ht="12.75">
      <c r="B188" s="43"/>
      <c r="C188" s="75"/>
    </row>
    <row r="189" spans="2:3" ht="12.75">
      <c r="B189" s="43"/>
      <c r="C189" s="75"/>
    </row>
    <row r="190" spans="2:3" ht="12.75">
      <c r="B190" s="43"/>
      <c r="C190" s="75"/>
    </row>
    <row r="191" spans="2:3" ht="12.75">
      <c r="B191" s="43"/>
      <c r="C191" s="75"/>
    </row>
    <row r="192" spans="2:3" ht="12.75">
      <c r="B192" s="43"/>
      <c r="C192" s="75"/>
    </row>
    <row r="193" spans="2:3" ht="12.75">
      <c r="B193" s="43"/>
      <c r="C193" s="75"/>
    </row>
    <row r="194" spans="2:3" ht="12.75">
      <c r="B194" s="43"/>
      <c r="C194" s="75"/>
    </row>
    <row r="195" spans="2:3" ht="12.75">
      <c r="B195" s="43"/>
      <c r="C195" s="75"/>
    </row>
    <row r="196" spans="2:3" ht="12.75">
      <c r="B196" s="43"/>
      <c r="C196" s="75"/>
    </row>
    <row r="197" spans="2:3" ht="12.75">
      <c r="B197" s="43"/>
      <c r="C197" s="75"/>
    </row>
    <row r="198" spans="2:3" ht="12.75">
      <c r="B198" s="43"/>
      <c r="C198" s="75"/>
    </row>
    <row r="199" spans="2:3" ht="12.75">
      <c r="B199" s="43"/>
      <c r="C199" s="75"/>
    </row>
    <row r="200" spans="2:3" ht="12.75">
      <c r="B200" s="43"/>
      <c r="C200" s="75"/>
    </row>
    <row r="201" spans="2:3" ht="12.75">
      <c r="B201" s="43"/>
      <c r="C201" s="75"/>
    </row>
    <row r="202" spans="2:3" ht="12.75">
      <c r="B202" s="43"/>
      <c r="C202" s="75"/>
    </row>
    <row r="203" spans="2:3" ht="12.75">
      <c r="B203" s="43"/>
      <c r="C203" s="75"/>
    </row>
    <row r="204" spans="2:3" ht="12.75">
      <c r="B204" s="43"/>
      <c r="C204" s="75"/>
    </row>
    <row r="205" spans="2:3" ht="12.75">
      <c r="B205" s="43"/>
      <c r="C205" s="75"/>
    </row>
    <row r="206" spans="2:3" ht="12.75">
      <c r="B206" s="43"/>
      <c r="C206" s="75"/>
    </row>
    <row r="207" spans="2:3" ht="12.75">
      <c r="B207" s="43"/>
      <c r="C207" s="75"/>
    </row>
    <row r="208" spans="2:3" ht="12.75">
      <c r="B208" s="43"/>
      <c r="C208" s="75"/>
    </row>
    <row r="209" spans="2:3" ht="12.75">
      <c r="B209" s="43"/>
      <c r="C209" s="75"/>
    </row>
    <row r="210" spans="2:3" ht="12.75">
      <c r="B210" s="43"/>
      <c r="C210" s="75"/>
    </row>
    <row r="211" spans="2:3" ht="12.75">
      <c r="B211" s="43"/>
      <c r="C211" s="75"/>
    </row>
    <row r="212" spans="2:3" ht="12.75">
      <c r="B212" s="43"/>
      <c r="C212" s="75"/>
    </row>
    <row r="213" spans="2:3" ht="12.75">
      <c r="B213" s="43"/>
      <c r="C213" s="75"/>
    </row>
    <row r="214" spans="2:3" ht="12.75">
      <c r="B214" s="43"/>
      <c r="C214" s="75"/>
    </row>
    <row r="215" spans="2:3" ht="12.75">
      <c r="B215" s="43"/>
      <c r="C215" s="75"/>
    </row>
    <row r="216" spans="2:3" ht="12.75">
      <c r="B216" s="43"/>
      <c r="C216" s="75"/>
    </row>
    <row r="217" spans="2:3" ht="12.75">
      <c r="B217" s="43"/>
      <c r="C217" s="75"/>
    </row>
    <row r="218" spans="2:3" ht="12.75">
      <c r="B218" s="43"/>
      <c r="C218" s="75"/>
    </row>
    <row r="219" spans="2:3" ht="12.75">
      <c r="B219" s="43"/>
      <c r="C219" s="75"/>
    </row>
    <row r="220" spans="2:3" ht="12.75">
      <c r="B220" s="43"/>
      <c r="C220" s="75"/>
    </row>
    <row r="221" spans="2:3" ht="12.75">
      <c r="B221" s="43"/>
      <c r="C221" s="75"/>
    </row>
    <row r="222" spans="2:3" ht="12.75">
      <c r="B222" s="43"/>
      <c r="C222" s="75"/>
    </row>
    <row r="223" spans="2:3" ht="12.75">
      <c r="B223" s="43"/>
      <c r="C223" s="75"/>
    </row>
    <row r="224" spans="2:3" ht="12.75">
      <c r="B224" s="43"/>
      <c r="C224" s="75"/>
    </row>
    <row r="225" spans="2:3" ht="12.75">
      <c r="B225" s="43"/>
      <c r="C225" s="75"/>
    </row>
    <row r="226" spans="2:3" ht="12.75">
      <c r="B226" s="43"/>
      <c r="C226" s="75"/>
    </row>
    <row r="227" spans="2:3" ht="12.75">
      <c r="B227" s="43"/>
      <c r="C227" s="75"/>
    </row>
    <row r="228" spans="2:3" ht="12.75">
      <c r="B228" s="43"/>
      <c r="C228" s="75"/>
    </row>
    <row r="229" spans="2:3" ht="12.75">
      <c r="B229" s="43"/>
      <c r="C229" s="75"/>
    </row>
    <row r="230" spans="2:3" ht="12.75">
      <c r="B230" s="43"/>
      <c r="C230" s="75"/>
    </row>
    <row r="231" spans="2:3" ht="12.75">
      <c r="B231" s="43"/>
      <c r="C231" s="75"/>
    </row>
    <row r="232" spans="2:3" ht="12.75">
      <c r="B232" s="43"/>
      <c r="C232" s="75"/>
    </row>
    <row r="233" spans="2:3" ht="12.75">
      <c r="B233" s="43"/>
      <c r="C233" s="75"/>
    </row>
    <row r="234" spans="2:3" ht="12.75">
      <c r="B234" s="43"/>
      <c r="C234" s="75"/>
    </row>
    <row r="235" spans="2:3" ht="12.75">
      <c r="B235" s="43"/>
      <c r="C235" s="75"/>
    </row>
    <row r="236" spans="2:3" ht="12.75">
      <c r="B236" s="43"/>
      <c r="C236" s="75"/>
    </row>
    <row r="237" spans="2:3" ht="12.75">
      <c r="B237" s="43"/>
      <c r="C237" s="75"/>
    </row>
    <row r="238" spans="2:3" ht="12.75">
      <c r="B238" s="43"/>
      <c r="C238" s="75"/>
    </row>
    <row r="239" spans="2:3" ht="12.75">
      <c r="B239" s="43"/>
      <c r="C239" s="75"/>
    </row>
    <row r="240" spans="2:3" ht="12.75">
      <c r="B240" s="43"/>
      <c r="C240" s="75"/>
    </row>
    <row r="241" spans="2:3" ht="12.75">
      <c r="B241" s="43"/>
      <c r="C241" s="75"/>
    </row>
    <row r="242" spans="2:3" ht="12.75">
      <c r="B242" s="43"/>
      <c r="C242" s="75"/>
    </row>
    <row r="243" spans="2:3" ht="12.75">
      <c r="B243" s="43"/>
      <c r="C243" s="75"/>
    </row>
    <row r="244" spans="2:3" ht="12.75">
      <c r="B244" s="43"/>
      <c r="C244" s="75"/>
    </row>
    <row r="245" spans="2:3" ht="12.75">
      <c r="B245" s="43"/>
      <c r="C245" s="75"/>
    </row>
    <row r="246" spans="2:3" ht="12.75">
      <c r="B246" s="43"/>
      <c r="C246" s="75"/>
    </row>
    <row r="247" spans="2:3" ht="12.75">
      <c r="B247" s="43"/>
      <c r="C247" s="75"/>
    </row>
    <row r="248" spans="2:3" ht="12.75">
      <c r="B248" s="43"/>
      <c r="C248" s="75"/>
    </row>
    <row r="249" spans="2:3" ht="12.75">
      <c r="B249" s="43"/>
      <c r="C249" s="75"/>
    </row>
    <row r="250" spans="2:3" ht="12.75">
      <c r="B250" s="43"/>
      <c r="C250" s="75"/>
    </row>
    <row r="251" spans="2:3" ht="12.75">
      <c r="B251" s="43"/>
      <c r="C251" s="75"/>
    </row>
    <row r="252" spans="2:3" ht="12.75">
      <c r="B252" s="43"/>
      <c r="C252" s="75"/>
    </row>
    <row r="253" spans="2:3" ht="12.75">
      <c r="B253" s="43"/>
      <c r="C253" s="75"/>
    </row>
    <row r="254" spans="2:3" ht="12.75">
      <c r="B254" s="43"/>
      <c r="C254" s="75"/>
    </row>
    <row r="255" spans="2:3" ht="12.75">
      <c r="B255" s="43"/>
      <c r="C255" s="75"/>
    </row>
    <row r="256" spans="2:3" ht="12.75">
      <c r="B256" s="43"/>
      <c r="C256" s="75"/>
    </row>
    <row r="257" spans="2:3" ht="12.75">
      <c r="B257" s="43"/>
      <c r="C257" s="75"/>
    </row>
    <row r="258" spans="2:3" ht="12.75">
      <c r="B258" s="43"/>
      <c r="C258" s="75"/>
    </row>
    <row r="259" spans="2:3" ht="12.75">
      <c r="B259" s="43"/>
      <c r="C259" s="75"/>
    </row>
    <row r="260" spans="2:3" ht="12.75">
      <c r="B260" s="43"/>
      <c r="C260" s="75"/>
    </row>
    <row r="261" spans="2:3" ht="12.75">
      <c r="B261" s="43"/>
      <c r="C261" s="75"/>
    </row>
    <row r="262" spans="2:3" ht="12.75">
      <c r="B262" s="43"/>
      <c r="C262" s="75"/>
    </row>
    <row r="263" spans="2:3" ht="12.75">
      <c r="B263" s="43"/>
      <c r="C263" s="75"/>
    </row>
    <row r="264" spans="2:3" ht="12.75">
      <c r="B264" s="43"/>
      <c r="C264" s="75"/>
    </row>
    <row r="265" spans="2:3" ht="12.75">
      <c r="B265" s="43"/>
      <c r="C265" s="75"/>
    </row>
    <row r="266" spans="2:3" ht="12.75">
      <c r="B266" s="43"/>
      <c r="C266" s="75"/>
    </row>
    <row r="267" spans="2:3" ht="12.75">
      <c r="B267" s="43"/>
      <c r="C267" s="75"/>
    </row>
    <row r="268" spans="2:3" ht="12.75">
      <c r="B268" s="43"/>
      <c r="C268" s="75"/>
    </row>
    <row r="269" spans="2:3" ht="12.75">
      <c r="B269" s="43"/>
      <c r="C269" s="75"/>
    </row>
    <row r="270" spans="2:3" ht="12.75">
      <c r="B270" s="43"/>
      <c r="C270" s="75"/>
    </row>
    <row r="271" spans="2:3" ht="12.75">
      <c r="B271" s="43"/>
      <c r="C271" s="75"/>
    </row>
    <row r="272" spans="2:3" ht="12.75">
      <c r="B272" s="43"/>
      <c r="C272" s="75"/>
    </row>
    <row r="273" spans="2:3" ht="12.75">
      <c r="B273" s="43"/>
      <c r="C273" s="75"/>
    </row>
    <row r="274" spans="2:3" ht="12.75">
      <c r="B274" s="43"/>
      <c r="C274" s="75"/>
    </row>
    <row r="275" spans="2:3" ht="12.75">
      <c r="B275" s="43"/>
      <c r="C275" s="75"/>
    </row>
    <row r="276" spans="2:3" ht="12.75">
      <c r="B276" s="43"/>
      <c r="C276" s="75"/>
    </row>
    <row r="277" spans="2:3" ht="12.75">
      <c r="B277" s="43"/>
      <c r="C277" s="75"/>
    </row>
    <row r="278" spans="2:3" ht="12.75">
      <c r="B278" s="43"/>
      <c r="C278" s="75"/>
    </row>
    <row r="279" spans="2:3" ht="12.75">
      <c r="B279" s="43"/>
      <c r="C279" s="75"/>
    </row>
    <row r="280" spans="2:3" ht="12.75">
      <c r="B280" s="43"/>
      <c r="C280" s="75"/>
    </row>
    <row r="281" spans="2:3" ht="12.75">
      <c r="B281" s="43"/>
      <c r="C281" s="75"/>
    </row>
    <row r="282" spans="2:3" ht="12.75">
      <c r="B282" s="43"/>
      <c r="C282" s="75"/>
    </row>
    <row r="283" spans="2:3" ht="12.75">
      <c r="B283" s="43"/>
      <c r="C283" s="75"/>
    </row>
    <row r="284" spans="2:3" ht="12.75">
      <c r="B284" s="43"/>
      <c r="C284" s="75"/>
    </row>
    <row r="285" spans="2:3" ht="12.75">
      <c r="B285" s="43"/>
      <c r="C285" s="75"/>
    </row>
    <row r="286" spans="2:3" ht="12.75">
      <c r="B286" s="43"/>
      <c r="C286" s="75"/>
    </row>
    <row r="287" spans="2:3" ht="12.75">
      <c r="B287" s="43"/>
      <c r="C287" s="75"/>
    </row>
    <row r="288" spans="2:3" ht="12.75">
      <c r="B288" s="43"/>
      <c r="C288" s="75"/>
    </row>
    <row r="289" spans="2:3" ht="12.75">
      <c r="B289" s="43"/>
      <c r="C289" s="75"/>
    </row>
    <row r="290" spans="2:3" ht="12.75">
      <c r="B290" s="43"/>
      <c r="C290" s="75"/>
    </row>
    <row r="291" spans="2:3" ht="12.75">
      <c r="B291" s="43"/>
      <c r="C291" s="75"/>
    </row>
    <row r="292" spans="2:3" ht="12.75">
      <c r="B292" s="43"/>
      <c r="C292" s="75"/>
    </row>
    <row r="293" spans="2:3" ht="12.75">
      <c r="B293" s="43"/>
      <c r="C293" s="75"/>
    </row>
    <row r="294" spans="2:3" ht="12.75">
      <c r="B294" s="43"/>
      <c r="C294" s="75"/>
    </row>
    <row r="295" spans="2:3" ht="12.75">
      <c r="B295" s="43"/>
      <c r="C295" s="75"/>
    </row>
    <row r="296" spans="2:3" ht="12.75">
      <c r="B296" s="43"/>
      <c r="C296" s="75"/>
    </row>
    <row r="297" spans="2:3" ht="12.75">
      <c r="B297" s="43"/>
      <c r="C297" s="75"/>
    </row>
    <row r="298" spans="2:3" ht="12.75">
      <c r="B298" s="43"/>
      <c r="C298" s="75"/>
    </row>
    <row r="299" spans="2:3" ht="12.75">
      <c r="B299" s="43"/>
      <c r="C299" s="75"/>
    </row>
    <row r="300" spans="2:3" ht="12.75">
      <c r="B300" s="43"/>
      <c r="C300" s="75"/>
    </row>
    <row r="301" spans="2:3" ht="12.75">
      <c r="B301" s="43"/>
      <c r="C301" s="75"/>
    </row>
    <row r="302" spans="2:3" ht="12.75">
      <c r="B302" s="43"/>
      <c r="C302" s="75"/>
    </row>
    <row r="303" spans="2:3" ht="12.75">
      <c r="B303" s="43"/>
      <c r="C303" s="75"/>
    </row>
    <row r="304" spans="2:3" ht="12.75">
      <c r="B304" s="43"/>
      <c r="C304" s="75"/>
    </row>
    <row r="305" spans="2:3" ht="12.75">
      <c r="B305" s="43"/>
      <c r="C305" s="75"/>
    </row>
    <row r="306" spans="2:3" ht="12.75">
      <c r="B306" s="43"/>
      <c r="C306" s="75"/>
    </row>
    <row r="307" spans="2:3" ht="12.75">
      <c r="B307" s="43"/>
      <c r="C307" s="75"/>
    </row>
    <row r="308" spans="2:3" ht="12.75">
      <c r="B308" s="43"/>
      <c r="C308" s="75"/>
    </row>
    <row r="309" spans="2:3" ht="12.75">
      <c r="B309" s="43"/>
      <c r="C309" s="75"/>
    </row>
    <row r="310" spans="2:3" ht="12.75">
      <c r="B310" s="43"/>
      <c r="C310" s="75"/>
    </row>
    <row r="311" spans="2:3" ht="12.75">
      <c r="B311" s="43"/>
      <c r="C311" s="75"/>
    </row>
    <row r="312" spans="2:3" ht="12.75">
      <c r="B312" s="43"/>
      <c r="C312" s="75"/>
    </row>
    <row r="313" spans="2:3" ht="12.75">
      <c r="B313" s="43"/>
      <c r="C313" s="75"/>
    </row>
    <row r="314" spans="2:3" ht="12.75">
      <c r="B314" s="43"/>
      <c r="C314" s="75"/>
    </row>
    <row r="315" spans="2:3" ht="12.75">
      <c r="B315" s="43"/>
      <c r="C315" s="75"/>
    </row>
    <row r="316" spans="2:3" ht="12.75">
      <c r="B316" s="43"/>
      <c r="C316" s="75"/>
    </row>
    <row r="317" spans="2:3" ht="12.75">
      <c r="B317" s="43"/>
      <c r="C317" s="75"/>
    </row>
    <row r="318" spans="2:3" ht="12.75">
      <c r="B318" s="43"/>
      <c r="C318" s="75"/>
    </row>
    <row r="319" spans="2:3" ht="12.75">
      <c r="B319" s="43"/>
      <c r="C319" s="75"/>
    </row>
    <row r="320" spans="2:3" ht="12.75">
      <c r="B320" s="43"/>
      <c r="C320" s="75"/>
    </row>
    <row r="321" spans="2:3" ht="12.75">
      <c r="B321" s="43"/>
      <c r="C321" s="75"/>
    </row>
    <row r="322" spans="2:3" ht="12.75">
      <c r="B322" s="43"/>
      <c r="C322" s="75"/>
    </row>
    <row r="323" spans="2:3" ht="12.75">
      <c r="B323" s="43"/>
      <c r="C323" s="75"/>
    </row>
    <row r="324" spans="2:3" ht="12.75">
      <c r="B324" s="43"/>
      <c r="C324" s="75"/>
    </row>
    <row r="325" spans="2:3" ht="12.75">
      <c r="B325" s="43"/>
      <c r="C325" s="75"/>
    </row>
    <row r="326" spans="2:3" ht="12.75">
      <c r="B326" s="43"/>
      <c r="C326" s="75"/>
    </row>
    <row r="327" spans="2:3" ht="12.75">
      <c r="B327" s="43"/>
      <c r="C327" s="75"/>
    </row>
    <row r="328" spans="2:3" ht="12.75">
      <c r="B328" s="43"/>
      <c r="C328" s="75"/>
    </row>
    <row r="329" spans="2:3" ht="12.75">
      <c r="B329" s="43"/>
      <c r="C329" s="75"/>
    </row>
    <row r="330" spans="2:3" ht="12.75">
      <c r="B330" s="43"/>
      <c r="C330" s="75"/>
    </row>
    <row r="331" spans="2:3" ht="12.75">
      <c r="B331" s="43"/>
      <c r="C331" s="75"/>
    </row>
    <row r="332" spans="2:3" ht="12.75">
      <c r="B332" s="43"/>
      <c r="C332" s="75"/>
    </row>
    <row r="333" spans="2:3" ht="12.75">
      <c r="B333" s="43"/>
      <c r="C333" s="75"/>
    </row>
    <row r="334" spans="2:3" ht="12.75">
      <c r="B334" s="43"/>
      <c r="C334" s="75"/>
    </row>
    <row r="335" spans="2:3" ht="12.75">
      <c r="B335" s="43"/>
      <c r="C335" s="75"/>
    </row>
    <row r="336" spans="2:3" ht="12.75">
      <c r="B336" s="43"/>
      <c r="C336" s="75"/>
    </row>
    <row r="337" spans="2:3" ht="12.75">
      <c r="B337" s="43"/>
      <c r="C337" s="75"/>
    </row>
    <row r="338" spans="2:3" ht="12.75">
      <c r="B338" s="43"/>
      <c r="C338" s="75"/>
    </row>
    <row r="339" spans="2:3" ht="12.75">
      <c r="B339" s="43"/>
      <c r="C339" s="75"/>
    </row>
    <row r="340" spans="2:3" ht="12.75">
      <c r="B340" s="43"/>
      <c r="C340" s="75"/>
    </row>
    <row r="341" spans="2:3" ht="12.75">
      <c r="B341" s="43"/>
      <c r="C341" s="75"/>
    </row>
    <row r="342" spans="2:3" ht="12.75">
      <c r="B342" s="43"/>
      <c r="C342" s="75"/>
    </row>
    <row r="343" spans="2:3" ht="12.75">
      <c r="B343" s="43"/>
      <c r="C343" s="75"/>
    </row>
    <row r="344" spans="2:3" ht="12.75">
      <c r="B344" s="43"/>
      <c r="C344" s="75"/>
    </row>
    <row r="345" spans="2:3" ht="12.75">
      <c r="B345" s="43"/>
      <c r="C345" s="75"/>
    </row>
    <row r="346" spans="2:3" ht="12.75">
      <c r="B346" s="43"/>
      <c r="C346" s="75"/>
    </row>
    <row r="347" spans="2:3" ht="12.75">
      <c r="B347" s="43"/>
      <c r="C347" s="75"/>
    </row>
    <row r="348" spans="2:3" ht="12.75">
      <c r="B348" s="43"/>
      <c r="C348" s="75"/>
    </row>
    <row r="349" spans="2:3" ht="12.75">
      <c r="B349" s="43"/>
      <c r="C349" s="75"/>
    </row>
    <row r="350" spans="2:3" ht="12.75">
      <c r="B350" s="43"/>
      <c r="C350" s="75"/>
    </row>
    <row r="351" spans="2:3" ht="12.75">
      <c r="B351" s="43"/>
      <c r="C351" s="75"/>
    </row>
    <row r="352" spans="2:3" ht="12.75">
      <c r="B352" s="43"/>
      <c r="C352" s="75"/>
    </row>
    <row r="353" spans="2:3" ht="12.75">
      <c r="B353" s="43"/>
      <c r="C353" s="75"/>
    </row>
    <row r="354" spans="2:3" ht="12.75">
      <c r="B354" s="43"/>
      <c r="C354" s="75"/>
    </row>
    <row r="355" spans="2:3" ht="12.75">
      <c r="B355" s="43"/>
      <c r="C355" s="75"/>
    </row>
    <row r="356" spans="2:3" ht="12.75">
      <c r="B356" s="43"/>
      <c r="C356" s="75"/>
    </row>
    <row r="357" spans="2:3" ht="12.75">
      <c r="B357" s="43"/>
      <c r="C357" s="75"/>
    </row>
    <row r="358" spans="2:3" ht="12.75">
      <c r="B358" s="43"/>
      <c r="C358" s="75"/>
    </row>
    <row r="359" spans="2:3" ht="12.75">
      <c r="B359" s="43"/>
      <c r="C359" s="75"/>
    </row>
    <row r="360" spans="2:3" ht="12.75">
      <c r="B360" s="43"/>
      <c r="C360" s="75"/>
    </row>
    <row r="361" spans="2:3" ht="12.75">
      <c r="B361" s="43"/>
      <c r="C361" s="75"/>
    </row>
    <row r="362" spans="2:3" ht="12.75">
      <c r="B362" s="43"/>
      <c r="C362" s="75"/>
    </row>
    <row r="363" spans="2:3" ht="12.75">
      <c r="B363" s="43"/>
      <c r="C363" s="75"/>
    </row>
    <row r="364" spans="2:3" ht="12.75">
      <c r="B364" s="43"/>
      <c r="C364" s="75"/>
    </row>
    <row r="365" spans="2:3" ht="12.75">
      <c r="B365" s="43"/>
      <c r="C365" s="75"/>
    </row>
    <row r="366" spans="2:3" ht="12.75">
      <c r="B366" s="43"/>
      <c r="C366" s="75"/>
    </row>
    <row r="367" spans="2:3" ht="12.75">
      <c r="B367" s="43"/>
      <c r="C367" s="75"/>
    </row>
    <row r="368" spans="2:3" ht="12.75">
      <c r="B368" s="43"/>
      <c r="C368" s="75"/>
    </row>
    <row r="369" spans="2:3" ht="12.75">
      <c r="B369" s="43"/>
      <c r="C369" s="75"/>
    </row>
    <row r="370" spans="2:3" ht="12.75">
      <c r="B370" s="43"/>
      <c r="C370" s="75"/>
    </row>
    <row r="371" spans="2:3" ht="12.75">
      <c r="B371" s="43"/>
      <c r="C371" s="75"/>
    </row>
    <row r="372" spans="2:3" ht="12.75">
      <c r="B372" s="43"/>
      <c r="C372" s="75"/>
    </row>
    <row r="373" spans="2:3" ht="12.75">
      <c r="B373" s="43"/>
      <c r="C373" s="75"/>
    </row>
    <row r="374" spans="2:3" ht="12.75">
      <c r="B374" s="43"/>
      <c r="C374" s="75"/>
    </row>
    <row r="375" spans="2:3" ht="12.75">
      <c r="B375" s="43"/>
      <c r="C375" s="75"/>
    </row>
    <row r="376" spans="2:3" ht="12.75">
      <c r="B376" s="43"/>
      <c r="C376" s="75"/>
    </row>
    <row r="377" spans="2:3" ht="12.75">
      <c r="B377" s="43"/>
      <c r="C377" s="75"/>
    </row>
    <row r="378" spans="2:3" ht="12.75">
      <c r="B378" s="43"/>
      <c r="C378" s="75"/>
    </row>
    <row r="379" spans="2:3" ht="12.75">
      <c r="B379" s="43"/>
      <c r="C379" s="75"/>
    </row>
    <row r="380" spans="2:3" ht="12.75">
      <c r="B380" s="43"/>
      <c r="C380" s="75"/>
    </row>
    <row r="381" spans="2:3" ht="12.75">
      <c r="B381" s="43"/>
      <c r="C381" s="75"/>
    </row>
    <row r="382" spans="2:3" ht="12.75">
      <c r="B382" s="43"/>
      <c r="C382" s="75"/>
    </row>
    <row r="383" spans="2:3" ht="12.75">
      <c r="B383" s="43"/>
      <c r="C383" s="75"/>
    </row>
    <row r="384" spans="2:3" ht="12.75">
      <c r="B384" s="43"/>
      <c r="C384" s="75"/>
    </row>
    <row r="385" spans="2:3" ht="12.75">
      <c r="B385" s="43"/>
      <c r="C385" s="75"/>
    </row>
    <row r="386" spans="2:3" ht="12.75">
      <c r="B386" s="43"/>
      <c r="C386" s="75"/>
    </row>
    <row r="387" spans="2:3" ht="12.75">
      <c r="B387" s="43"/>
      <c r="C387" s="75"/>
    </row>
    <row r="388" spans="2:3" ht="12.75">
      <c r="B388" s="43"/>
      <c r="C388" s="75"/>
    </row>
    <row r="389" spans="2:3" ht="12.75">
      <c r="B389" s="43"/>
      <c r="C389" s="75"/>
    </row>
    <row r="390" spans="2:3" ht="12.75">
      <c r="B390" s="43"/>
      <c r="C390" s="75"/>
    </row>
    <row r="391" spans="2:3" ht="12.75">
      <c r="B391" s="43"/>
      <c r="C391" s="75"/>
    </row>
    <row r="392" spans="2:3" ht="12.75">
      <c r="B392" s="43"/>
      <c r="C392" s="75"/>
    </row>
    <row r="393" spans="2:3" ht="12.75">
      <c r="B393" s="43"/>
      <c r="C393" s="75"/>
    </row>
    <row r="394" spans="2:3" ht="12.75">
      <c r="B394" s="43"/>
      <c r="C394" s="75"/>
    </row>
    <row r="395" spans="2:3" ht="12.75">
      <c r="B395" s="43"/>
      <c r="C395" s="75"/>
    </row>
    <row r="396" spans="2:3" ht="12.75">
      <c r="B396" s="43"/>
      <c r="C396" s="75"/>
    </row>
    <row r="397" spans="2:3" ht="12.75">
      <c r="B397" s="43"/>
      <c r="C397" s="75"/>
    </row>
    <row r="398" spans="2:3" ht="12.75">
      <c r="B398" s="43"/>
      <c r="C398" s="75"/>
    </row>
    <row r="399" spans="2:3" ht="12.75">
      <c r="B399" s="43"/>
      <c r="C399" s="75"/>
    </row>
    <row r="400" spans="2:3" ht="12.75">
      <c r="B400" s="43"/>
      <c r="C400" s="75"/>
    </row>
    <row r="401" spans="2:3" ht="12.75">
      <c r="B401" s="43"/>
      <c r="C401" s="75"/>
    </row>
    <row r="402" spans="2:3" ht="12.75">
      <c r="B402" s="43"/>
      <c r="C402" s="75"/>
    </row>
    <row r="403" spans="2:3" ht="12.75">
      <c r="B403" s="43"/>
      <c r="C403" s="75"/>
    </row>
    <row r="404" spans="2:3" ht="12.75">
      <c r="B404" s="43"/>
      <c r="C404" s="75"/>
    </row>
    <row r="405" spans="2:3" ht="12.75">
      <c r="B405" s="43"/>
      <c r="C405" s="75"/>
    </row>
    <row r="406" spans="2:3" ht="12.75">
      <c r="B406" s="43"/>
      <c r="C406" s="75"/>
    </row>
    <row r="407" spans="2:3" ht="12.75">
      <c r="B407" s="43"/>
      <c r="C407" s="75"/>
    </row>
    <row r="408" spans="2:3" ht="12.75">
      <c r="B408" s="43"/>
      <c r="C408" s="75"/>
    </row>
    <row r="409" spans="2:3" ht="12.75">
      <c r="B409" s="43"/>
      <c r="C409" s="75"/>
    </row>
    <row r="410" spans="2:3" ht="12.75">
      <c r="B410" s="43"/>
      <c r="C410" s="75"/>
    </row>
    <row r="411" spans="2:3" ht="12.75">
      <c r="B411" s="43"/>
      <c r="C411" s="75"/>
    </row>
    <row r="412" spans="2:3" ht="12.75">
      <c r="B412" s="43"/>
      <c r="C412" s="75"/>
    </row>
    <row r="413" spans="2:3" ht="12.75">
      <c r="B413" s="43"/>
      <c r="C413" s="75"/>
    </row>
    <row r="414" spans="2:3" ht="12.75">
      <c r="B414" s="43"/>
      <c r="C414" s="75"/>
    </row>
    <row r="415" spans="2:3" ht="12.75">
      <c r="B415" s="43"/>
      <c r="C415" s="75"/>
    </row>
    <row r="416" spans="2:3" ht="12.75">
      <c r="B416" s="43"/>
      <c r="C416" s="75"/>
    </row>
    <row r="417" spans="2:3" ht="12.75">
      <c r="B417" s="43"/>
      <c r="C417" s="75"/>
    </row>
    <row r="418" spans="2:3" ht="12.75">
      <c r="B418" s="43"/>
      <c r="C418" s="75"/>
    </row>
    <row r="419" spans="2:3" ht="12.75">
      <c r="B419" s="43"/>
      <c r="C419" s="75"/>
    </row>
    <row r="420" spans="2:3" ht="12.75">
      <c r="B420" s="43"/>
      <c r="C420" s="75"/>
    </row>
    <row r="421" spans="2:3" ht="12.75">
      <c r="B421" s="43"/>
      <c r="C421" s="75"/>
    </row>
    <row r="422" spans="2:3" ht="12.75">
      <c r="B422" s="43"/>
      <c r="C422" s="75"/>
    </row>
    <row r="423" spans="2:3" ht="12.75">
      <c r="B423" s="43"/>
      <c r="C423" s="75"/>
    </row>
    <row r="424" spans="2:3" ht="12.75">
      <c r="B424" s="43"/>
      <c r="C424" s="75"/>
    </row>
    <row r="425" spans="2:3" ht="12.75">
      <c r="B425" s="43"/>
      <c r="C425" s="75"/>
    </row>
    <row r="426" spans="2:3" ht="12.75">
      <c r="B426" s="43"/>
      <c r="C426" s="75"/>
    </row>
    <row r="427" spans="2:3" ht="12.75">
      <c r="B427" s="43"/>
      <c r="C427" s="75"/>
    </row>
    <row r="428" spans="2:3" ht="12.75">
      <c r="B428" s="43"/>
      <c r="C428" s="75"/>
    </row>
    <row r="429" spans="2:3" ht="12.75">
      <c r="B429" s="43"/>
      <c r="C429" s="75"/>
    </row>
    <row r="430" spans="2:3" ht="12.75">
      <c r="B430" s="43"/>
      <c r="C430" s="75"/>
    </row>
    <row r="431" spans="2:3" ht="12.75">
      <c r="B431" s="43"/>
      <c r="C431" s="75"/>
    </row>
    <row r="432" spans="2:3" ht="12.75">
      <c r="B432" s="43"/>
      <c r="C432" s="75"/>
    </row>
    <row r="433" spans="2:3" ht="12.75">
      <c r="B433" s="43"/>
      <c r="C433" s="75"/>
    </row>
    <row r="434" spans="2:3" ht="12.75">
      <c r="B434" s="43"/>
      <c r="C434" s="75"/>
    </row>
    <row r="435" spans="2:3" ht="12.75">
      <c r="B435" s="43"/>
      <c r="C435" s="75"/>
    </row>
    <row r="436" spans="2:3" ht="12.75">
      <c r="B436" s="43"/>
      <c r="C436" s="75"/>
    </row>
    <row r="437" spans="2:3" ht="12.75">
      <c r="B437" s="43"/>
      <c r="C437" s="75"/>
    </row>
    <row r="438" spans="2:3" ht="12.75">
      <c r="B438" s="43"/>
      <c r="C438" s="75"/>
    </row>
    <row r="439" spans="2:3" ht="12.75">
      <c r="B439" s="43"/>
      <c r="C439" s="75"/>
    </row>
    <row r="440" spans="2:3" ht="12.75">
      <c r="B440" s="43"/>
      <c r="C440" s="75"/>
    </row>
    <row r="441" spans="2:3" ht="12.75">
      <c r="B441" s="43"/>
      <c r="C441" s="75"/>
    </row>
    <row r="442" spans="2:3" ht="12.75">
      <c r="B442" s="43"/>
      <c r="C442" s="75"/>
    </row>
    <row r="443" spans="2:3" ht="12.75">
      <c r="B443" s="43"/>
      <c r="C443" s="75"/>
    </row>
    <row r="444" spans="2:3" ht="12.75">
      <c r="B444" s="43"/>
      <c r="C444" s="75"/>
    </row>
    <row r="445" spans="2:3" ht="12.75">
      <c r="B445" s="43"/>
      <c r="C445" s="75"/>
    </row>
    <row r="446" spans="2:3" ht="12.75">
      <c r="B446" s="43"/>
      <c r="C446" s="75"/>
    </row>
    <row r="447" spans="2:3" ht="12.75">
      <c r="B447" s="43"/>
      <c r="C447" s="75"/>
    </row>
    <row r="448" spans="2:3" ht="12.75">
      <c r="B448" s="43"/>
      <c r="C448" s="75"/>
    </row>
    <row r="449" spans="2:3" ht="12.75">
      <c r="B449" s="43"/>
      <c r="C449" s="75"/>
    </row>
    <row r="450" spans="2:3" ht="12.75">
      <c r="B450" s="43"/>
      <c r="C450" s="75"/>
    </row>
    <row r="451" spans="2:3" ht="12.75">
      <c r="B451" s="43"/>
      <c r="C451" s="75"/>
    </row>
    <row r="452" spans="2:3" ht="12.75">
      <c r="B452" s="43"/>
      <c r="C452" s="75"/>
    </row>
    <row r="453" spans="2:3" ht="12.75">
      <c r="B453" s="43"/>
      <c r="C453" s="75"/>
    </row>
    <row r="454" spans="2:3" ht="12.75">
      <c r="B454" s="43"/>
      <c r="C454" s="75"/>
    </row>
    <row r="455" spans="2:3" ht="12.75">
      <c r="B455" s="43"/>
      <c r="C455" s="75"/>
    </row>
    <row r="456" spans="2:3" ht="12.75">
      <c r="B456" s="43"/>
      <c r="C456" s="75"/>
    </row>
    <row r="457" spans="2:3" ht="12.75">
      <c r="B457" s="43"/>
      <c r="C457" s="75"/>
    </row>
    <row r="458" spans="2:3" ht="12.75">
      <c r="B458" s="43"/>
      <c r="C458" s="75"/>
    </row>
    <row r="459" spans="2:3" ht="12.75">
      <c r="B459" s="43"/>
      <c r="C459" s="75"/>
    </row>
    <row r="460" spans="2:3" ht="12.75">
      <c r="B460" s="43"/>
      <c r="C460" s="75"/>
    </row>
    <row r="461" spans="2:3" ht="12.75">
      <c r="B461" s="43"/>
      <c r="C461" s="75"/>
    </row>
    <row r="462" spans="2:3" ht="12.75">
      <c r="B462" s="43"/>
      <c r="C462" s="75"/>
    </row>
    <row r="463" spans="2:3" ht="12.75">
      <c r="B463" s="43"/>
      <c r="C463" s="75"/>
    </row>
    <row r="464" spans="2:3" ht="12.75">
      <c r="B464" s="43"/>
      <c r="C464" s="75"/>
    </row>
    <row r="465" spans="2:3" ht="12.75">
      <c r="B465" s="43"/>
      <c r="C465" s="75"/>
    </row>
    <row r="466" spans="2:3" ht="12.75">
      <c r="B466" s="43"/>
      <c r="C466" s="75"/>
    </row>
    <row r="467" spans="2:3" ht="12.75">
      <c r="B467" s="43"/>
      <c r="C467" s="75"/>
    </row>
    <row r="468" spans="2:3" ht="12.75">
      <c r="B468" s="43"/>
      <c r="C468" s="75"/>
    </row>
    <row r="469" spans="2:3" ht="12.75">
      <c r="B469" s="43"/>
      <c r="C469" s="75"/>
    </row>
    <row r="470" spans="2:3" ht="12.75">
      <c r="B470" s="43"/>
      <c r="C470" s="75"/>
    </row>
    <row r="471" spans="2:3" ht="12.75">
      <c r="B471" s="43"/>
      <c r="C471" s="75"/>
    </row>
    <row r="472" spans="2:3" ht="12.75">
      <c r="B472" s="43"/>
      <c r="C472" s="75"/>
    </row>
    <row r="473" spans="2:3" ht="12.75">
      <c r="B473" s="43"/>
      <c r="C473" s="75"/>
    </row>
    <row r="474" spans="2:3" ht="12.75">
      <c r="B474" s="43"/>
      <c r="C474" s="75"/>
    </row>
    <row r="475" spans="2:3" ht="12.75">
      <c r="B475" s="43"/>
      <c r="C475" s="75"/>
    </row>
    <row r="476" spans="2:3" ht="12.75">
      <c r="B476" s="43"/>
      <c r="C476" s="75"/>
    </row>
    <row r="477" spans="2:3" ht="12.75">
      <c r="B477" s="43"/>
      <c r="C477" s="75"/>
    </row>
    <row r="478" spans="2:3" ht="12.75">
      <c r="B478" s="43"/>
      <c r="C478" s="75"/>
    </row>
    <row r="479" spans="2:3" ht="12.75">
      <c r="B479" s="43"/>
      <c r="C479" s="75"/>
    </row>
    <row r="480" spans="2:3" ht="12.75">
      <c r="B480" s="43"/>
      <c r="C480" s="75"/>
    </row>
    <row r="481" spans="2:3" ht="12.75">
      <c r="B481" s="43"/>
      <c r="C481" s="75"/>
    </row>
    <row r="482" spans="2:3" ht="12.75">
      <c r="B482" s="43"/>
      <c r="C482" s="75"/>
    </row>
    <row r="483" spans="2:3" ht="12.75">
      <c r="B483" s="43"/>
      <c r="C483" s="75"/>
    </row>
    <row r="484" spans="2:3" ht="12.75">
      <c r="B484" s="43"/>
      <c r="C484" s="75"/>
    </row>
    <row r="485" spans="2:3" ht="12.75">
      <c r="B485" s="43"/>
      <c r="C485" s="75"/>
    </row>
    <row r="486" spans="2:3" ht="12.75">
      <c r="B486" s="43"/>
      <c r="C486" s="75"/>
    </row>
    <row r="487" spans="2:3" ht="12.75">
      <c r="B487" s="43"/>
      <c r="C487" s="75"/>
    </row>
    <row r="488" spans="2:3" ht="12.75">
      <c r="B488" s="43"/>
      <c r="C488" s="75"/>
    </row>
    <row r="489" spans="2:3" ht="12.75">
      <c r="B489" s="43"/>
      <c r="C489" s="75"/>
    </row>
    <row r="490" spans="2:3" ht="12.75">
      <c r="B490" s="43"/>
      <c r="C490" s="75"/>
    </row>
    <row r="491" spans="2:3" ht="12.75">
      <c r="B491" s="43"/>
      <c r="C491" s="75"/>
    </row>
    <row r="492" spans="2:3" ht="12.75">
      <c r="B492" s="43"/>
      <c r="C492" s="75"/>
    </row>
    <row r="493" spans="2:3" ht="12.75">
      <c r="B493" s="43"/>
      <c r="C493" s="75"/>
    </row>
    <row r="494" spans="2:3" ht="12.75">
      <c r="B494" s="43"/>
      <c r="C494" s="75"/>
    </row>
    <row r="495" spans="2:3" ht="12.75">
      <c r="B495" s="43"/>
      <c r="C495" s="75"/>
    </row>
    <row r="496" spans="2:3" ht="12.75">
      <c r="B496" s="43"/>
      <c r="C496" s="75"/>
    </row>
    <row r="497" spans="2:3" ht="12.75">
      <c r="B497" s="43"/>
      <c r="C497" s="75"/>
    </row>
    <row r="498" spans="2:3" ht="12.75">
      <c r="B498" s="43"/>
      <c r="C498" s="75"/>
    </row>
    <row r="499" spans="2:3" ht="12.75">
      <c r="B499" s="43"/>
      <c r="C499" s="75"/>
    </row>
    <row r="500" spans="2:3" ht="12.75">
      <c r="B500" s="43"/>
      <c r="C500" s="75"/>
    </row>
    <row r="501" spans="2:3" ht="12.75">
      <c r="B501" s="43"/>
      <c r="C501" s="75"/>
    </row>
    <row r="502" spans="2:3" ht="12.75">
      <c r="B502" s="43"/>
      <c r="C502" s="75"/>
    </row>
    <row r="503" spans="2:3" ht="12.75">
      <c r="B503" s="43"/>
      <c r="C503" s="75"/>
    </row>
    <row r="504" spans="2:3" ht="12.75">
      <c r="B504" s="43"/>
      <c r="C504" s="75"/>
    </row>
    <row r="505" spans="2:3" ht="12.75">
      <c r="B505" s="43"/>
      <c r="C505" s="75"/>
    </row>
    <row r="506" spans="2:3" ht="12.75">
      <c r="B506" s="43"/>
      <c r="C506" s="75"/>
    </row>
    <row r="507" spans="2:3" ht="12.75">
      <c r="B507" s="43"/>
      <c r="C507" s="75"/>
    </row>
    <row r="508" spans="2:3" ht="12.75">
      <c r="B508" s="43"/>
      <c r="C508" s="75"/>
    </row>
    <row r="509" spans="2:3" ht="12.75">
      <c r="B509" s="43"/>
      <c r="C509" s="75"/>
    </row>
    <row r="510" spans="2:3" ht="12.75">
      <c r="B510" s="43"/>
      <c r="C510" s="75"/>
    </row>
    <row r="511" spans="2:3" ht="12.75">
      <c r="B511" s="43"/>
      <c r="C511" s="75"/>
    </row>
    <row r="512" spans="2:3" ht="12.75">
      <c r="B512" s="43"/>
      <c r="C512" s="75"/>
    </row>
    <row r="513" spans="2:3" ht="12.75">
      <c r="B513" s="43"/>
      <c r="C513" s="75"/>
    </row>
    <row r="514" spans="2:3" ht="12.75">
      <c r="B514" s="43"/>
      <c r="C514" s="75"/>
    </row>
    <row r="515" spans="2:3" ht="12.75">
      <c r="B515" s="43"/>
      <c r="C515" s="75"/>
    </row>
    <row r="516" spans="2:3" ht="12.75">
      <c r="B516" s="43"/>
      <c r="C516" s="75"/>
    </row>
    <row r="517" spans="2:3" ht="12.75">
      <c r="B517" s="43"/>
      <c r="C517" s="75"/>
    </row>
    <row r="518" spans="2:3" ht="12.75">
      <c r="B518" s="43"/>
      <c r="C518" s="75"/>
    </row>
    <row r="519" spans="2:3" ht="12.75">
      <c r="B519" s="43"/>
      <c r="C519" s="75"/>
    </row>
    <row r="520" spans="2:3" ht="12.75">
      <c r="B520" s="43"/>
      <c r="C520" s="75"/>
    </row>
    <row r="521" spans="2:3" ht="12.75">
      <c r="B521" s="43"/>
      <c r="C521" s="75"/>
    </row>
    <row r="522" spans="2:3" ht="12.75">
      <c r="B522" s="43"/>
      <c r="C522" s="75"/>
    </row>
    <row r="523" spans="2:3" ht="12.75">
      <c r="B523" s="43"/>
      <c r="C523" s="75"/>
    </row>
    <row r="524" spans="2:3" ht="12.75">
      <c r="B524" s="43"/>
      <c r="C524" s="75"/>
    </row>
    <row r="525" spans="2:3" ht="12.75">
      <c r="B525" s="43"/>
      <c r="C525" s="75"/>
    </row>
    <row r="526" spans="2:3" ht="12.75">
      <c r="B526" s="43"/>
      <c r="C526" s="75"/>
    </row>
    <row r="527" spans="2:3" ht="12.75">
      <c r="B527" s="43"/>
      <c r="C527" s="75"/>
    </row>
    <row r="528" spans="2:3" ht="12.75">
      <c r="B528" s="43"/>
      <c r="C528" s="75"/>
    </row>
    <row r="529" spans="2:3" ht="12.75">
      <c r="B529" s="43"/>
      <c r="C529" s="75"/>
    </row>
    <row r="530" spans="2:3" ht="12.75">
      <c r="B530" s="43"/>
      <c r="C530" s="75"/>
    </row>
    <row r="531" spans="2:3" ht="12.75">
      <c r="B531" s="43"/>
      <c r="C531" s="75"/>
    </row>
    <row r="532" spans="2:3" ht="12.75">
      <c r="B532" s="43"/>
      <c r="C532" s="75"/>
    </row>
    <row r="533" spans="2:3" ht="12.75">
      <c r="B533" s="43"/>
      <c r="C533" s="75"/>
    </row>
    <row r="534" spans="2:3" ht="12.75">
      <c r="B534" s="43"/>
      <c r="C534" s="75"/>
    </row>
    <row r="535" spans="2:3" ht="12.75">
      <c r="B535" s="43"/>
      <c r="C535" s="75"/>
    </row>
    <row r="536" spans="2:3" ht="12.75">
      <c r="B536" s="43"/>
      <c r="C536" s="75"/>
    </row>
    <row r="537" spans="2:3" ht="12.75">
      <c r="B537" s="43"/>
      <c r="C537" s="75"/>
    </row>
    <row r="538" spans="2:3" ht="12.75">
      <c r="B538" s="43"/>
      <c r="C538" s="75"/>
    </row>
    <row r="539" spans="2:3" ht="12.75">
      <c r="B539" s="43"/>
      <c r="C539" s="75"/>
    </row>
    <row r="540" spans="2:3" ht="12.75">
      <c r="B540" s="43"/>
      <c r="C540" s="75"/>
    </row>
    <row r="541" spans="2:3" ht="12.75">
      <c r="B541" s="43"/>
      <c r="C541" s="75"/>
    </row>
    <row r="542" spans="2:3" ht="12.75">
      <c r="B542" s="43"/>
      <c r="C542" s="75"/>
    </row>
    <row r="543" spans="2:3" ht="12.75">
      <c r="B543" s="43"/>
      <c r="C543" s="75"/>
    </row>
    <row r="544" spans="2:3" ht="12.75">
      <c r="B544" s="43"/>
      <c r="C544" s="75"/>
    </row>
    <row r="545" spans="2:3" ht="12.75">
      <c r="B545" s="43"/>
      <c r="C545" s="75"/>
    </row>
    <row r="546" spans="2:3" ht="12.75">
      <c r="B546" s="43"/>
      <c r="C546" s="75"/>
    </row>
    <row r="547" spans="2:3" ht="12.75">
      <c r="B547" s="43"/>
      <c r="C547" s="75"/>
    </row>
    <row r="548" spans="2:3" ht="12.75">
      <c r="B548" s="43"/>
      <c r="C548" s="75"/>
    </row>
    <row r="549" spans="2:3" ht="12.75">
      <c r="B549" s="43"/>
      <c r="C549" s="75"/>
    </row>
    <row r="550" spans="2:3" ht="12.75">
      <c r="B550" s="43"/>
      <c r="C550" s="75"/>
    </row>
    <row r="551" spans="2:3" ht="12.75">
      <c r="B551" s="43"/>
      <c r="C551" s="75"/>
    </row>
    <row r="552" spans="2:3" ht="12.75">
      <c r="B552" s="43"/>
      <c r="C552" s="75"/>
    </row>
    <row r="553" spans="2:3" ht="12.75">
      <c r="B553" s="43"/>
      <c r="C553" s="75"/>
    </row>
    <row r="554" spans="2:3" ht="12.75">
      <c r="B554" s="43"/>
      <c r="C554" s="75"/>
    </row>
    <row r="555" spans="2:3" ht="12.75">
      <c r="B555" s="43"/>
      <c r="C555" s="75"/>
    </row>
    <row r="556" spans="2:3" ht="12.75">
      <c r="B556" s="43"/>
      <c r="C556" s="75"/>
    </row>
    <row r="557" spans="2:3" ht="12.75">
      <c r="B557" s="43"/>
      <c r="C557" s="75"/>
    </row>
    <row r="558" spans="2:3" ht="12.75">
      <c r="B558" s="43"/>
      <c r="C558" s="75"/>
    </row>
    <row r="559" spans="2:3" ht="12.75">
      <c r="B559" s="43"/>
      <c r="C559" s="75"/>
    </row>
    <row r="560" spans="2:3" ht="12.75">
      <c r="B560" s="43"/>
      <c r="C560" s="75"/>
    </row>
    <row r="561" spans="2:3" ht="12.75">
      <c r="B561" s="43"/>
      <c r="C561" s="75"/>
    </row>
    <row r="562" spans="2:3" ht="12.75">
      <c r="B562" s="43"/>
      <c r="C562" s="75"/>
    </row>
    <row r="563" spans="2:3" ht="12.75">
      <c r="B563" s="43"/>
      <c r="C563" s="75"/>
    </row>
    <row r="564" spans="2:3" ht="12.75">
      <c r="B564" s="43"/>
      <c r="C564" s="75"/>
    </row>
    <row r="565" spans="2:3" ht="12.75">
      <c r="B565" s="43"/>
      <c r="C565" s="75"/>
    </row>
    <row r="566" spans="2:3" ht="12.75">
      <c r="B566" s="43"/>
      <c r="C566" s="75"/>
    </row>
    <row r="567" spans="2:3" ht="12.75">
      <c r="B567" s="43"/>
      <c r="C567" s="75"/>
    </row>
    <row r="568" spans="2:3" ht="12.75">
      <c r="B568" s="43"/>
      <c r="C568" s="75"/>
    </row>
    <row r="569" spans="2:3" ht="12.75">
      <c r="B569" s="43"/>
      <c r="C569" s="75"/>
    </row>
    <row r="570" spans="2:3" ht="12.75">
      <c r="B570" s="43"/>
      <c r="C570" s="75"/>
    </row>
    <row r="571" spans="2:3" ht="12.75">
      <c r="B571" s="43"/>
      <c r="C571" s="75"/>
    </row>
    <row r="572" spans="2:3" ht="12.75">
      <c r="B572" s="43"/>
      <c r="C572" s="75"/>
    </row>
    <row r="573" spans="2:3" ht="12.75">
      <c r="B573" s="43"/>
      <c r="C573" s="75"/>
    </row>
    <row r="574" spans="2:3" ht="12.75">
      <c r="B574" s="43"/>
      <c r="C574" s="75"/>
    </row>
    <row r="575" spans="2:3" ht="12.75">
      <c r="B575" s="43"/>
      <c r="C575" s="75"/>
    </row>
    <row r="576" spans="2:3" ht="12.75">
      <c r="B576" s="43"/>
      <c r="C576" s="75"/>
    </row>
    <row r="577" spans="2:3" ht="12.75">
      <c r="B577" s="43"/>
      <c r="C577" s="75"/>
    </row>
    <row r="578" spans="2:3" ht="12.75">
      <c r="B578" s="43"/>
      <c r="C578" s="75"/>
    </row>
    <row r="579" spans="2:3" ht="12.75">
      <c r="B579" s="43"/>
      <c r="C579" s="75"/>
    </row>
    <row r="580" spans="2:3" ht="12.75">
      <c r="B580" s="43"/>
      <c r="C580" s="75"/>
    </row>
    <row r="581" spans="2:3" ht="12.75">
      <c r="B581" s="43"/>
      <c r="C581" s="75"/>
    </row>
    <row r="582" spans="2:3" ht="12.75">
      <c r="B582" s="43"/>
      <c r="C582" s="75"/>
    </row>
    <row r="583" spans="2:3" ht="12.75">
      <c r="B583" s="43"/>
      <c r="C583" s="75"/>
    </row>
    <row r="584" spans="2:3" ht="12.75">
      <c r="B584" s="43"/>
      <c r="C584" s="75"/>
    </row>
    <row r="585" spans="2:3" ht="12.75">
      <c r="B585" s="43"/>
      <c r="C585" s="75"/>
    </row>
    <row r="586" spans="2:3" ht="12.75">
      <c r="B586" s="43"/>
      <c r="C586" s="75"/>
    </row>
    <row r="587" spans="2:3" ht="12.75">
      <c r="B587" s="43"/>
      <c r="C587" s="75"/>
    </row>
    <row r="588" spans="2:3" ht="12.75">
      <c r="B588" s="43"/>
      <c r="C588" s="75"/>
    </row>
    <row r="589" spans="2:3" ht="12.75">
      <c r="B589" s="43"/>
      <c r="C589" s="75"/>
    </row>
    <row r="590" spans="2:3" ht="12.75">
      <c r="B590" s="43"/>
      <c r="C590" s="75"/>
    </row>
    <row r="591" spans="2:3" ht="12.75">
      <c r="B591" s="43"/>
      <c r="C591" s="75"/>
    </row>
    <row r="592" spans="2:3" ht="12.75">
      <c r="B592" s="43"/>
      <c r="C592" s="75"/>
    </row>
    <row r="593" spans="2:3" ht="12.75">
      <c r="B593" s="43"/>
      <c r="C593" s="75"/>
    </row>
    <row r="594" spans="2:3" ht="12.75">
      <c r="B594" s="43"/>
      <c r="C594" s="75"/>
    </row>
    <row r="595" spans="2:3" ht="12.75">
      <c r="B595" s="43"/>
      <c r="C595" s="75"/>
    </row>
    <row r="596" spans="2:3" ht="12.75">
      <c r="B596" s="43"/>
      <c r="C596" s="75"/>
    </row>
    <row r="597" spans="2:3" ht="12.75">
      <c r="B597" s="43"/>
      <c r="C597" s="75"/>
    </row>
    <row r="598" spans="2:3" ht="12.75">
      <c r="B598" s="43"/>
      <c r="C598" s="75"/>
    </row>
    <row r="599" spans="2:3" ht="12.75">
      <c r="B599" s="43"/>
      <c r="C599" s="75"/>
    </row>
    <row r="600" spans="2:3" ht="12.75">
      <c r="B600" s="43"/>
      <c r="C600" s="75"/>
    </row>
    <row r="601" spans="2:3" ht="12.75">
      <c r="B601" s="43"/>
      <c r="C601" s="75"/>
    </row>
    <row r="602" spans="2:3" ht="12.75">
      <c r="B602" s="43"/>
      <c r="C602" s="75"/>
    </row>
    <row r="603" spans="2:3" ht="12.75">
      <c r="B603" s="43"/>
      <c r="C603" s="75"/>
    </row>
    <row r="604" spans="2:3" ht="12.75">
      <c r="B604" s="43"/>
      <c r="C604" s="75"/>
    </row>
    <row r="605" spans="2:3" ht="12.75">
      <c r="B605" s="43"/>
      <c r="C605" s="75"/>
    </row>
    <row r="606" spans="2:3" ht="12.75">
      <c r="B606" s="43"/>
      <c r="C606" s="75"/>
    </row>
    <row r="607" spans="2:3" ht="12.75">
      <c r="B607" s="43"/>
      <c r="C607" s="75"/>
    </row>
    <row r="608" spans="2:3" ht="12.75">
      <c r="B608" s="43"/>
      <c r="C608" s="75"/>
    </row>
    <row r="609" spans="2:3" ht="12.75">
      <c r="B609" s="43"/>
      <c r="C609" s="75"/>
    </row>
    <row r="610" spans="2:3" ht="12.75">
      <c r="B610" s="43"/>
      <c r="C610" s="75"/>
    </row>
    <row r="611" spans="2:3" ht="12.75">
      <c r="B611" s="43"/>
      <c r="C611" s="75"/>
    </row>
    <row r="612" spans="2:3" ht="12.75">
      <c r="B612" s="43"/>
      <c r="C612" s="75"/>
    </row>
    <row r="613" spans="2:3" ht="12.75">
      <c r="B613" s="43"/>
      <c r="C613" s="75"/>
    </row>
    <row r="614" spans="2:3" ht="12.75">
      <c r="B614" s="43"/>
      <c r="C614" s="75"/>
    </row>
    <row r="615" spans="2:3" ht="12.75">
      <c r="B615" s="43"/>
      <c r="C615" s="75"/>
    </row>
    <row r="616" spans="2:3" ht="12.75">
      <c r="B616" s="43"/>
      <c r="C616" s="75"/>
    </row>
    <row r="617" spans="2:3" ht="12.75">
      <c r="B617" s="43"/>
      <c r="C617" s="75"/>
    </row>
    <row r="618" spans="2:3" ht="12.75">
      <c r="B618" s="43"/>
      <c r="C618" s="75"/>
    </row>
    <row r="619" spans="2:3" ht="12.75">
      <c r="B619" s="43"/>
      <c r="C619" s="75"/>
    </row>
    <row r="620" spans="2:3" ht="12.75">
      <c r="B620" s="43"/>
      <c r="C620" s="75"/>
    </row>
    <row r="621" spans="2:3" ht="12.75">
      <c r="B621" s="43"/>
      <c r="C621" s="75"/>
    </row>
    <row r="622" spans="2:3" ht="12.75">
      <c r="B622" s="43"/>
      <c r="C622" s="75"/>
    </row>
    <row r="623" spans="2:3" ht="12.75">
      <c r="B623" s="43"/>
      <c r="C623" s="75"/>
    </row>
    <row r="624" spans="2:3" ht="12.75">
      <c r="B624" s="43"/>
      <c r="C624" s="75"/>
    </row>
    <row r="625" spans="2:3" ht="12.75">
      <c r="B625" s="43"/>
      <c r="C625" s="75"/>
    </row>
    <row r="626" spans="2:3" ht="12.75">
      <c r="B626" s="43"/>
      <c r="C626" s="75"/>
    </row>
    <row r="627" spans="2:3" ht="12.75">
      <c r="B627" s="43"/>
      <c r="C627" s="75"/>
    </row>
    <row r="628" spans="2:3" ht="12.75">
      <c r="B628" s="43"/>
      <c r="C628" s="75"/>
    </row>
    <row r="629" spans="2:3" ht="12.75">
      <c r="B629" s="43"/>
      <c r="C629" s="75"/>
    </row>
    <row r="630" spans="2:3" ht="12.75">
      <c r="B630" s="43"/>
      <c r="C630" s="75"/>
    </row>
    <row r="631" spans="2:3" ht="12.75">
      <c r="B631" s="43"/>
      <c r="C631" s="75"/>
    </row>
    <row r="632" spans="2:3" ht="12.75">
      <c r="B632" s="43"/>
      <c r="C632" s="75"/>
    </row>
    <row r="633" spans="2:3" ht="12.75">
      <c r="B633" s="43"/>
      <c r="C633" s="75"/>
    </row>
    <row r="634" spans="2:3" ht="12.75">
      <c r="B634" s="43"/>
      <c r="C634" s="75"/>
    </row>
    <row r="635" spans="2:3" ht="12.75">
      <c r="B635" s="43"/>
      <c r="C635" s="75"/>
    </row>
    <row r="636" spans="2:3" ht="12.75">
      <c r="B636" s="43"/>
      <c r="C636" s="75"/>
    </row>
    <row r="637" spans="2:3" ht="12.75">
      <c r="B637" s="43"/>
      <c r="C637" s="75"/>
    </row>
    <row r="638" spans="2:3" ht="12.75">
      <c r="B638" s="43"/>
      <c r="C638" s="75"/>
    </row>
    <row r="639" spans="2:3" ht="12.75">
      <c r="B639" s="43"/>
      <c r="C639" s="75"/>
    </row>
    <row r="640" spans="2:3" ht="12.75">
      <c r="B640" s="43"/>
      <c r="C640" s="75"/>
    </row>
    <row r="641" spans="2:3" ht="12.75">
      <c r="B641" s="43"/>
      <c r="C641" s="75"/>
    </row>
    <row r="642" spans="2:3" ht="12.75">
      <c r="B642" s="43"/>
      <c r="C642" s="75"/>
    </row>
    <row r="643" spans="2:3" ht="12.75">
      <c r="B643" s="43"/>
      <c r="C643" s="75"/>
    </row>
    <row r="644" spans="2:3" ht="12.75">
      <c r="B644" s="43"/>
      <c r="C644" s="75"/>
    </row>
    <row r="645" spans="2:3" ht="12.75">
      <c r="B645" s="43"/>
      <c r="C645" s="75"/>
    </row>
    <row r="646" spans="2:3" ht="12.75">
      <c r="B646" s="43"/>
      <c r="C646" s="75"/>
    </row>
    <row r="647" spans="2:3" ht="12.75">
      <c r="B647" s="43"/>
      <c r="C647" s="75"/>
    </row>
    <row r="648" spans="2:3" ht="12.75">
      <c r="B648" s="43"/>
      <c r="C648" s="75"/>
    </row>
    <row r="649" spans="2:3" ht="12.75">
      <c r="B649" s="43"/>
      <c r="C649" s="75"/>
    </row>
    <row r="650" spans="2:3" ht="12.75">
      <c r="B650" s="43"/>
      <c r="C650" s="75"/>
    </row>
    <row r="651" spans="2:3" ht="12.75">
      <c r="B651" s="43"/>
      <c r="C651" s="75"/>
    </row>
    <row r="652" spans="2:3" ht="12.75">
      <c r="B652" s="43"/>
      <c r="C652" s="75"/>
    </row>
    <row r="653" spans="2:3" ht="12.75">
      <c r="B653" s="43"/>
      <c r="C653" s="75"/>
    </row>
    <row r="654" spans="2:3" ht="12.75">
      <c r="B654" s="43"/>
      <c r="C654" s="75"/>
    </row>
    <row r="655" spans="2:3" ht="12.75">
      <c r="B655" s="43"/>
      <c r="C655" s="75"/>
    </row>
    <row r="656" spans="2:3" ht="12.75">
      <c r="B656" s="43"/>
      <c r="C656" s="75"/>
    </row>
    <row r="657" spans="2:3" ht="12.75">
      <c r="B657" s="43"/>
      <c r="C657" s="75"/>
    </row>
    <row r="658" spans="2:3" ht="12.75">
      <c r="B658" s="43"/>
      <c r="C658" s="75"/>
    </row>
    <row r="659" spans="2:3" ht="12.75">
      <c r="B659" s="43"/>
      <c r="C659" s="75"/>
    </row>
    <row r="660" spans="2:3" ht="12.75">
      <c r="B660" s="43"/>
      <c r="C660" s="75"/>
    </row>
    <row r="661" spans="2:3" ht="12.75">
      <c r="B661" s="43"/>
      <c r="C661" s="75"/>
    </row>
    <row r="662" spans="2:3" ht="12.75">
      <c r="B662" s="43"/>
      <c r="C662" s="75"/>
    </row>
    <row r="663" spans="2:3" ht="12.75">
      <c r="B663" s="43"/>
      <c r="C663" s="75"/>
    </row>
    <row r="664" spans="2:3" ht="12.75">
      <c r="B664" s="43"/>
      <c r="C664" s="75"/>
    </row>
    <row r="665" spans="2:3" ht="12.75">
      <c r="B665" s="43"/>
      <c r="C665" s="75"/>
    </row>
    <row r="666" spans="2:3" ht="12.75">
      <c r="B666" s="43"/>
      <c r="C666" s="75"/>
    </row>
    <row r="667" spans="2:3" ht="12.75">
      <c r="B667" s="43"/>
      <c r="C667" s="75"/>
    </row>
    <row r="668" spans="2:3" ht="12.75">
      <c r="B668" s="43"/>
      <c r="C668" s="75"/>
    </row>
    <row r="669" spans="2:3" ht="12.75">
      <c r="B669" s="43"/>
      <c r="C669" s="75"/>
    </row>
    <row r="670" spans="2:3" ht="12.75">
      <c r="B670" s="43"/>
      <c r="C670" s="75"/>
    </row>
    <row r="671" spans="2:3" ht="12.75">
      <c r="B671" s="43"/>
      <c r="C671" s="75"/>
    </row>
    <row r="672" spans="2:3" ht="12.75">
      <c r="B672" s="43"/>
      <c r="C672" s="75"/>
    </row>
    <row r="673" spans="2:3" ht="12.75">
      <c r="B673" s="43"/>
      <c r="C673" s="75"/>
    </row>
    <row r="674" spans="2:3" ht="12.75">
      <c r="B674" s="43"/>
      <c r="C674" s="75"/>
    </row>
    <row r="675" spans="2:3" ht="12.75">
      <c r="B675" s="43"/>
      <c r="C675" s="75"/>
    </row>
    <row r="676" spans="2:3" ht="12.75">
      <c r="B676" s="43"/>
      <c r="C676" s="75"/>
    </row>
    <row r="677" spans="2:3" ht="12.75">
      <c r="B677" s="43"/>
      <c r="C677" s="75"/>
    </row>
    <row r="678" spans="2:3" ht="12.75">
      <c r="B678" s="43"/>
      <c r="C678" s="75"/>
    </row>
    <row r="679" spans="2:3" ht="12.75">
      <c r="B679" s="43"/>
      <c r="C679" s="75"/>
    </row>
    <row r="680" spans="2:3" ht="12.75">
      <c r="B680" s="43"/>
      <c r="C680" s="75"/>
    </row>
    <row r="681" spans="2:3" ht="12.75">
      <c r="B681" s="43"/>
      <c r="C681" s="75"/>
    </row>
    <row r="682" spans="2:3" ht="12.75">
      <c r="B682" s="43"/>
      <c r="C682" s="75"/>
    </row>
    <row r="683" spans="2:3" ht="12.75">
      <c r="B683" s="43"/>
      <c r="C683" s="75"/>
    </row>
    <row r="684" spans="2:3" ht="12.75">
      <c r="B684" s="43"/>
      <c r="C684" s="75"/>
    </row>
    <row r="685" spans="2:3" ht="12.75">
      <c r="B685" s="43"/>
      <c r="C685" s="75"/>
    </row>
    <row r="686" spans="2:3" ht="12.75">
      <c r="B686" s="43"/>
      <c r="C686" s="75"/>
    </row>
    <row r="687" spans="2:3" ht="12.75">
      <c r="B687" s="43"/>
      <c r="C687" s="75"/>
    </row>
    <row r="688" spans="2:3" ht="12.75">
      <c r="B688" s="43"/>
      <c r="C688" s="75"/>
    </row>
    <row r="689" spans="2:3" ht="12.75">
      <c r="B689" s="43"/>
      <c r="C689" s="75"/>
    </row>
    <row r="690" spans="2:3" ht="12.75">
      <c r="B690" s="43"/>
      <c r="C690" s="75"/>
    </row>
    <row r="691" spans="2:3" ht="12.75">
      <c r="B691" s="43"/>
      <c r="C691" s="75"/>
    </row>
    <row r="692" spans="2:3" ht="12.75">
      <c r="B692" s="43"/>
      <c r="C692" s="75"/>
    </row>
    <row r="693" spans="2:3" ht="12.75">
      <c r="B693" s="43"/>
      <c r="C693" s="75"/>
    </row>
    <row r="694" spans="2:3" ht="12.75">
      <c r="B694" s="43"/>
      <c r="C694" s="75"/>
    </row>
    <row r="695" spans="2:3" ht="12.75">
      <c r="B695" s="43"/>
      <c r="C695" s="75"/>
    </row>
    <row r="696" spans="2:3" ht="12.75">
      <c r="B696" s="43"/>
      <c r="C696" s="75"/>
    </row>
    <row r="697" spans="2:3" ht="12.75">
      <c r="B697" s="43"/>
      <c r="C697" s="75"/>
    </row>
    <row r="698" spans="2:3" ht="12.75">
      <c r="B698" s="43"/>
      <c r="C698" s="75"/>
    </row>
    <row r="699" spans="2:3" ht="12.75">
      <c r="B699" s="43"/>
      <c r="C699" s="75"/>
    </row>
    <row r="700" spans="2:3" ht="12.75">
      <c r="B700" s="43"/>
      <c r="C700" s="75"/>
    </row>
    <row r="701" spans="2:3" ht="12.75">
      <c r="B701" s="43"/>
      <c r="C701" s="75"/>
    </row>
    <row r="702" spans="2:3" ht="12.75">
      <c r="B702" s="43"/>
      <c r="C702" s="75"/>
    </row>
    <row r="703" spans="2:3" ht="12.75">
      <c r="B703" s="43"/>
      <c r="C703" s="75"/>
    </row>
    <row r="704" spans="2:3" ht="12.75">
      <c r="B704" s="43"/>
      <c r="C704" s="75"/>
    </row>
    <row r="705" spans="2:3" ht="12.75">
      <c r="B705" s="43"/>
      <c r="C705" s="75"/>
    </row>
    <row r="706" spans="2:3" ht="12.75">
      <c r="B706" s="43"/>
      <c r="C706" s="75"/>
    </row>
    <row r="707" spans="2:3" ht="12.75">
      <c r="B707" s="43"/>
      <c r="C707" s="75"/>
    </row>
    <row r="708" spans="2:3" ht="12.75">
      <c r="B708" s="43"/>
      <c r="C708" s="75"/>
    </row>
    <row r="709" spans="2:3" ht="12.75">
      <c r="B709" s="43"/>
      <c r="C709" s="75"/>
    </row>
    <row r="710" spans="2:3" ht="12.75">
      <c r="B710" s="43"/>
      <c r="C710" s="75"/>
    </row>
    <row r="711" spans="2:3" ht="12.75">
      <c r="B711" s="43"/>
      <c r="C711" s="75"/>
    </row>
    <row r="712" spans="2:3" ht="12.75">
      <c r="B712" s="43"/>
      <c r="C712" s="75"/>
    </row>
    <row r="713" spans="2:3" ht="12.75">
      <c r="B713" s="43"/>
      <c r="C713" s="75"/>
    </row>
    <row r="714" spans="2:3" ht="12.75">
      <c r="B714" s="43"/>
      <c r="C714" s="75"/>
    </row>
    <row r="715" spans="2:3" ht="12.75">
      <c r="B715" s="43"/>
      <c r="C715" s="75"/>
    </row>
    <row r="716" spans="2:3" ht="12.75">
      <c r="B716" s="43"/>
      <c r="C716" s="75"/>
    </row>
    <row r="717" spans="2:3" ht="12.75">
      <c r="B717" s="43"/>
      <c r="C717" s="75"/>
    </row>
    <row r="718" spans="2:3" ht="12.75">
      <c r="B718" s="43"/>
      <c r="C718" s="75"/>
    </row>
    <row r="719" spans="2:3" ht="12.75">
      <c r="B719" s="43"/>
      <c r="C719" s="75"/>
    </row>
    <row r="720" spans="2:3" ht="12.75">
      <c r="B720" s="43"/>
      <c r="C720" s="75"/>
    </row>
    <row r="721" spans="2:3" ht="12.75">
      <c r="B721" s="43"/>
      <c r="C721" s="75"/>
    </row>
    <row r="722" spans="2:3" ht="12.75">
      <c r="B722" s="43"/>
      <c r="C722" s="75"/>
    </row>
    <row r="723" spans="2:3" ht="12.75">
      <c r="B723" s="43"/>
      <c r="C723" s="75"/>
    </row>
    <row r="724" spans="2:3" ht="12.75">
      <c r="B724" s="43"/>
      <c r="C724" s="75"/>
    </row>
    <row r="725" spans="2:3" ht="12.75">
      <c r="B725" s="43"/>
      <c r="C725" s="75"/>
    </row>
    <row r="726" spans="2:3" ht="12.75">
      <c r="B726" s="43"/>
      <c r="C726" s="75"/>
    </row>
    <row r="727" spans="2:3" ht="12.75">
      <c r="B727" s="43"/>
      <c r="C727" s="75"/>
    </row>
    <row r="728" spans="2:3" ht="12.75">
      <c r="B728" s="43"/>
      <c r="C728" s="75"/>
    </row>
    <row r="729" spans="2:3" ht="12.75">
      <c r="B729" s="43"/>
      <c r="C729" s="75"/>
    </row>
    <row r="730" spans="2:3" ht="12.75">
      <c r="B730" s="43"/>
      <c r="C730" s="75"/>
    </row>
    <row r="731" spans="2:3" ht="12.75">
      <c r="B731" s="43"/>
      <c r="C731" s="75"/>
    </row>
    <row r="732" spans="2:3" ht="12.75">
      <c r="B732" s="43"/>
      <c r="C732" s="75"/>
    </row>
    <row r="733" spans="2:3" ht="12.75">
      <c r="B733" s="43"/>
      <c r="C733" s="75"/>
    </row>
    <row r="734" spans="2:3" ht="12.75">
      <c r="B734" s="43"/>
      <c r="C734" s="75"/>
    </row>
    <row r="735" spans="2:3" ht="12.75">
      <c r="B735" s="43"/>
      <c r="C735" s="75"/>
    </row>
    <row r="736" spans="2:3" ht="12.75">
      <c r="B736" s="43"/>
      <c r="C736" s="75"/>
    </row>
    <row r="737" spans="2:3" ht="12.75">
      <c r="B737" s="43"/>
      <c r="C737" s="75"/>
    </row>
    <row r="738" spans="2:3" ht="12.75">
      <c r="B738" s="43"/>
      <c r="C738" s="75"/>
    </row>
    <row r="739" spans="2:3" ht="12.75">
      <c r="B739" s="43"/>
      <c r="C739" s="75"/>
    </row>
    <row r="740" spans="2:3" ht="12.75">
      <c r="B740" s="43"/>
      <c r="C740" s="75"/>
    </row>
    <row r="741" spans="2:3" ht="12.75">
      <c r="B741" s="43"/>
      <c r="C741" s="75"/>
    </row>
    <row r="742" spans="2:3" ht="12.75">
      <c r="B742" s="43"/>
      <c r="C742" s="75"/>
    </row>
    <row r="743" spans="2:3" ht="12.75">
      <c r="B743" s="43"/>
      <c r="C743" s="75"/>
    </row>
    <row r="744" spans="2:3" ht="12.75">
      <c r="B744" s="43"/>
      <c r="C744" s="75"/>
    </row>
    <row r="745" spans="2:3" ht="12.75">
      <c r="B745" s="43"/>
      <c r="C745" s="75"/>
    </row>
    <row r="746" spans="2:3" ht="12.75">
      <c r="B746" s="43"/>
      <c r="C746" s="75"/>
    </row>
    <row r="747" spans="2:3" ht="12.75">
      <c r="B747" s="43"/>
      <c r="C747" s="75"/>
    </row>
    <row r="748" spans="2:3" ht="12.75">
      <c r="B748" s="43"/>
      <c r="C748" s="75"/>
    </row>
    <row r="749" spans="2:3" ht="12.75">
      <c r="B749" s="43"/>
      <c r="C749" s="75"/>
    </row>
    <row r="750" spans="2:3" ht="12.75">
      <c r="B750" s="43"/>
      <c r="C750" s="75"/>
    </row>
    <row r="751" spans="2:3" ht="12.75">
      <c r="B751" s="43"/>
      <c r="C751" s="75"/>
    </row>
    <row r="752" spans="2:3" ht="12.75">
      <c r="B752" s="43"/>
      <c r="C752" s="75"/>
    </row>
    <row r="753" spans="2:3" ht="12.75">
      <c r="B753" s="43"/>
      <c r="C753" s="75"/>
    </row>
    <row r="754" spans="2:3" ht="12.75">
      <c r="B754" s="43"/>
      <c r="C754" s="75"/>
    </row>
    <row r="755" spans="2:3" ht="12.75">
      <c r="B755" s="43"/>
      <c r="C755" s="75"/>
    </row>
    <row r="756" spans="2:3" ht="12.75">
      <c r="B756" s="43"/>
      <c r="C756" s="75"/>
    </row>
    <row r="757" spans="2:3" ht="12.75">
      <c r="B757" s="43"/>
      <c r="C757" s="75"/>
    </row>
    <row r="758" spans="2:3" ht="12.75">
      <c r="B758" s="43"/>
      <c r="C758" s="75"/>
    </row>
    <row r="759" spans="2:3" ht="12.75">
      <c r="B759" s="43"/>
      <c r="C759" s="75"/>
    </row>
    <row r="760" spans="2:3" ht="12.75">
      <c r="B760" s="43"/>
      <c r="C760" s="75"/>
    </row>
    <row r="761" spans="2:3" ht="12.75">
      <c r="B761" s="43"/>
      <c r="C761" s="75"/>
    </row>
    <row r="762" spans="2:3" ht="12.75">
      <c r="B762" s="43"/>
      <c r="C762" s="75"/>
    </row>
    <row r="763" spans="2:3" ht="12.75">
      <c r="B763" s="43"/>
      <c r="C763" s="75"/>
    </row>
    <row r="764" spans="2:3" ht="12.75">
      <c r="B764" s="43"/>
      <c r="C764" s="75"/>
    </row>
    <row r="765" spans="2:3" ht="12.75">
      <c r="B765" s="43"/>
      <c r="C765" s="75"/>
    </row>
    <row r="766" spans="2:3" ht="12.75">
      <c r="B766" s="43"/>
      <c r="C766" s="75"/>
    </row>
    <row r="767" spans="2:3" ht="12.75">
      <c r="B767" s="43"/>
      <c r="C767" s="75"/>
    </row>
    <row r="768" spans="2:3" ht="12.75">
      <c r="B768" s="43"/>
      <c r="C768" s="75"/>
    </row>
    <row r="769" spans="2:3" ht="12.75">
      <c r="B769" s="43"/>
      <c r="C769" s="75"/>
    </row>
    <row r="770" spans="2:3" ht="12.75">
      <c r="B770" s="43"/>
      <c r="C770" s="75"/>
    </row>
    <row r="771" spans="2:3" ht="12.75">
      <c r="B771" s="43"/>
      <c r="C771" s="75"/>
    </row>
    <row r="772" spans="2:3" ht="12.75">
      <c r="B772" s="43"/>
      <c r="C772" s="75"/>
    </row>
    <row r="773" spans="2:3" ht="12.75">
      <c r="B773" s="43"/>
      <c r="C773" s="75"/>
    </row>
    <row r="774" spans="2:3" ht="12.75">
      <c r="B774" s="43"/>
      <c r="C774" s="75"/>
    </row>
    <row r="775" spans="2:3" ht="12.75">
      <c r="B775" s="43"/>
      <c r="C775" s="75"/>
    </row>
    <row r="776" spans="2:3" ht="12.75">
      <c r="B776" s="43"/>
      <c r="C776" s="75"/>
    </row>
    <row r="777" spans="2:3" ht="12.75">
      <c r="B777" s="43"/>
      <c r="C777" s="75"/>
    </row>
    <row r="778" spans="2:3" ht="12.75">
      <c r="B778" s="43"/>
      <c r="C778" s="75"/>
    </row>
    <row r="779" spans="2:3" ht="12.75">
      <c r="B779" s="43"/>
      <c r="C779" s="75"/>
    </row>
    <row r="780" spans="2:3" ht="12.75">
      <c r="B780" s="43"/>
      <c r="C780" s="75"/>
    </row>
    <row r="781" spans="2:3" ht="12.75">
      <c r="B781" s="43"/>
      <c r="C781" s="75"/>
    </row>
    <row r="782" spans="2:3" ht="12.75">
      <c r="B782" s="43"/>
      <c r="C782" s="75"/>
    </row>
    <row r="783" spans="2:3" ht="12.75">
      <c r="B783" s="43"/>
      <c r="C783" s="75"/>
    </row>
    <row r="784" spans="2:3" ht="12.75">
      <c r="B784" s="43"/>
      <c r="C784" s="75"/>
    </row>
    <row r="785" spans="2:3" ht="12.75">
      <c r="B785" s="43"/>
      <c r="C785" s="75"/>
    </row>
    <row r="786" spans="2:3" ht="12.75">
      <c r="B786" s="43"/>
      <c r="C786" s="75"/>
    </row>
    <row r="787" spans="2:3" ht="12.75">
      <c r="B787" s="43"/>
      <c r="C787" s="75"/>
    </row>
    <row r="788" spans="2:3" ht="12.75">
      <c r="B788" s="43"/>
      <c r="C788" s="75"/>
    </row>
    <row r="789" spans="2:3" ht="12.75">
      <c r="B789" s="43"/>
      <c r="C789" s="75"/>
    </row>
    <row r="790" spans="2:3" ht="12.75">
      <c r="B790" s="43"/>
      <c r="C790" s="75"/>
    </row>
    <row r="791" spans="2:3" ht="12.75">
      <c r="B791" s="43"/>
      <c r="C791" s="75"/>
    </row>
    <row r="792" spans="2:3" ht="12.75">
      <c r="B792" s="43"/>
      <c r="C792" s="75"/>
    </row>
    <row r="793" spans="2:3" ht="12.75">
      <c r="B793" s="43"/>
      <c r="C793" s="75"/>
    </row>
    <row r="794" spans="2:3" ht="12.75">
      <c r="B794" s="43"/>
      <c r="C794" s="75"/>
    </row>
    <row r="795" spans="2:3" ht="12.75">
      <c r="B795" s="43"/>
      <c r="C795" s="75"/>
    </row>
    <row r="796" spans="2:3" ht="12.75">
      <c r="B796" s="43"/>
      <c r="C796" s="75"/>
    </row>
    <row r="797" spans="2:3" ht="12.75">
      <c r="B797" s="43"/>
      <c r="C797" s="75"/>
    </row>
    <row r="798" spans="2:3" ht="12.75">
      <c r="B798" s="43"/>
      <c r="C798" s="75"/>
    </row>
    <row r="799" spans="2:3" ht="12.75">
      <c r="B799" s="43"/>
      <c r="C799" s="75"/>
    </row>
    <row r="800" spans="2:3" ht="12.75">
      <c r="B800" s="43"/>
      <c r="C800" s="75"/>
    </row>
    <row r="801" spans="2:3" ht="12.75">
      <c r="B801" s="43"/>
      <c r="C801" s="75"/>
    </row>
    <row r="802" spans="2:3" ht="12.75">
      <c r="B802" s="43"/>
      <c r="C802" s="75"/>
    </row>
    <row r="803" spans="2:3" ht="12.75">
      <c r="B803" s="43"/>
      <c r="C803" s="75"/>
    </row>
    <row r="804" spans="2:3" ht="12.75">
      <c r="B804" s="43"/>
      <c r="C804" s="75"/>
    </row>
    <row r="805" spans="2:3" ht="12.75">
      <c r="B805" s="43"/>
      <c r="C805" s="75"/>
    </row>
    <row r="806" spans="2:3" ht="12.75">
      <c r="B806" s="43"/>
      <c r="C806" s="75"/>
    </row>
    <row r="807" spans="2:3" ht="12.75">
      <c r="B807" s="43"/>
      <c r="C807" s="75"/>
    </row>
    <row r="808" spans="2:3" ht="12.75">
      <c r="B808" s="43"/>
      <c r="C808" s="75"/>
    </row>
    <row r="809" spans="2:3" ht="12.75">
      <c r="B809" s="43"/>
      <c r="C809" s="75"/>
    </row>
    <row r="810" spans="2:3" ht="12.75">
      <c r="B810" s="43"/>
      <c r="C810" s="75"/>
    </row>
    <row r="811" spans="2:3" ht="12.75">
      <c r="B811" s="43"/>
      <c r="C811" s="75"/>
    </row>
    <row r="812" spans="2:3" ht="12.75">
      <c r="B812" s="43"/>
      <c r="C812" s="75"/>
    </row>
    <row r="813" spans="2:3" ht="12.75">
      <c r="B813" s="43"/>
      <c r="C813" s="75"/>
    </row>
    <row r="814" spans="2:3" ht="12.75">
      <c r="B814" s="43"/>
      <c r="C814" s="75"/>
    </row>
    <row r="815" spans="2:3" ht="12.75">
      <c r="B815" s="43"/>
      <c r="C815" s="75"/>
    </row>
    <row r="816" spans="2:3" ht="12.75">
      <c r="B816" s="43"/>
      <c r="C816" s="75"/>
    </row>
    <row r="817" spans="2:3" ht="12.75">
      <c r="B817" s="43"/>
      <c r="C817" s="75"/>
    </row>
    <row r="818" spans="2:3" ht="12.75">
      <c r="B818" s="43"/>
      <c r="C818" s="75"/>
    </row>
    <row r="819" spans="2:3" ht="12.75">
      <c r="B819" s="43"/>
      <c r="C819" s="75"/>
    </row>
    <row r="820" spans="2:3" ht="12.75">
      <c r="B820" s="43"/>
      <c r="C820" s="75"/>
    </row>
    <row r="821" spans="2:3" ht="12.75">
      <c r="B821" s="43"/>
      <c r="C821" s="75"/>
    </row>
    <row r="822" spans="2:3" ht="12.75">
      <c r="B822" s="43"/>
      <c r="C822" s="75"/>
    </row>
    <row r="823" spans="2:3" ht="12.75">
      <c r="B823" s="43"/>
      <c r="C823" s="75"/>
    </row>
    <row r="824" spans="2:3" ht="12.75">
      <c r="B824" s="43"/>
      <c r="C824" s="75"/>
    </row>
    <row r="825" spans="2:3" ht="12.75">
      <c r="B825" s="43"/>
      <c r="C825" s="75"/>
    </row>
    <row r="826" spans="2:3" ht="12.75">
      <c r="B826" s="43"/>
      <c r="C826" s="75"/>
    </row>
    <row r="827" spans="2:3" ht="12.75">
      <c r="B827" s="43"/>
      <c r="C827" s="75"/>
    </row>
    <row r="828" spans="2:3" ht="12.75">
      <c r="B828" s="43"/>
      <c r="C828" s="75"/>
    </row>
    <row r="829" spans="2:3" ht="12.75">
      <c r="B829" s="43"/>
      <c r="C829" s="75"/>
    </row>
    <row r="830" spans="2:3" ht="12.75">
      <c r="B830" s="43"/>
      <c r="C830" s="75"/>
    </row>
    <row r="831" spans="2:3" ht="12.75">
      <c r="B831" s="43"/>
      <c r="C831" s="75"/>
    </row>
    <row r="832" spans="2:3" ht="12.75">
      <c r="B832" s="43"/>
      <c r="C832" s="75"/>
    </row>
    <row r="833" spans="2:3" ht="12.75">
      <c r="B833" s="43"/>
      <c r="C833" s="75"/>
    </row>
    <row r="834" spans="2:3" ht="12.75">
      <c r="B834" s="43"/>
      <c r="C834" s="75"/>
    </row>
    <row r="835" spans="2:3" ht="12.75">
      <c r="B835" s="43"/>
      <c r="C835" s="75"/>
    </row>
    <row r="836" spans="2:3" ht="12.75">
      <c r="B836" s="43"/>
      <c r="C836" s="75"/>
    </row>
    <row r="837" spans="2:3" ht="12.75">
      <c r="B837" s="43"/>
      <c r="C837" s="75"/>
    </row>
    <row r="838" spans="2:3" ht="12.75">
      <c r="B838" s="43"/>
      <c r="C838" s="75"/>
    </row>
    <row r="839" spans="2:3" ht="12.75">
      <c r="B839" s="43"/>
      <c r="C839" s="75"/>
    </row>
    <row r="840" spans="2:3" ht="12.75">
      <c r="B840" s="43"/>
      <c r="C840" s="75"/>
    </row>
    <row r="841" spans="2:3" ht="12.75">
      <c r="B841" s="43"/>
      <c r="C841" s="75"/>
    </row>
    <row r="842" spans="2:3" ht="12.75">
      <c r="B842" s="43"/>
      <c r="C842" s="75"/>
    </row>
    <row r="843" spans="2:3" ht="12.75">
      <c r="B843" s="43"/>
      <c r="C843" s="75"/>
    </row>
    <row r="844" spans="2:3" ht="12.75">
      <c r="B844" s="43"/>
      <c r="C844" s="75"/>
    </row>
    <row r="845" spans="2:3" ht="12.75">
      <c r="B845" s="43"/>
      <c r="C845" s="75"/>
    </row>
    <row r="846" spans="2:3" ht="12.75">
      <c r="B846" s="43"/>
      <c r="C846" s="75"/>
    </row>
    <row r="847" spans="2:3" ht="12.75">
      <c r="B847" s="43"/>
      <c r="C847" s="75"/>
    </row>
    <row r="848" spans="2:3" ht="12.75">
      <c r="B848" s="43"/>
      <c r="C848" s="75"/>
    </row>
    <row r="849" spans="2:3" ht="12.75">
      <c r="B849" s="43"/>
      <c r="C849" s="75"/>
    </row>
    <row r="850" spans="2:3" ht="12.75">
      <c r="B850" s="43"/>
      <c r="C850" s="75"/>
    </row>
    <row r="851" spans="2:3" ht="12.75">
      <c r="B851" s="43"/>
      <c r="C851" s="75"/>
    </row>
    <row r="852" spans="2:3" ht="12.75">
      <c r="B852" s="43"/>
      <c r="C852" s="75"/>
    </row>
    <row r="853" spans="2:3" ht="12.75">
      <c r="B853" s="43"/>
      <c r="C853" s="75"/>
    </row>
    <row r="854" spans="2:3" ht="12.75">
      <c r="B854" s="43"/>
      <c r="C854" s="75"/>
    </row>
    <row r="855" spans="2:3" ht="12.75">
      <c r="B855" s="43"/>
      <c r="C855" s="75"/>
    </row>
    <row r="856" spans="2:3" ht="12.75">
      <c r="B856" s="43"/>
      <c r="C856" s="75"/>
    </row>
    <row r="857" spans="2:3" ht="12.75">
      <c r="B857" s="43"/>
      <c r="C857" s="75"/>
    </row>
    <row r="858" spans="2:3" ht="12.75">
      <c r="B858" s="43"/>
      <c r="C858" s="75"/>
    </row>
    <row r="859" spans="2:3" ht="12.75">
      <c r="B859" s="43"/>
      <c r="C859" s="75"/>
    </row>
    <row r="860" spans="2:3" ht="12.75">
      <c r="B860" s="43"/>
      <c r="C860" s="75"/>
    </row>
    <row r="861" spans="2:3" ht="12.75">
      <c r="B861" s="43"/>
      <c r="C861" s="75"/>
    </row>
    <row r="862" spans="2:3" ht="12.75">
      <c r="B862" s="43"/>
      <c r="C862" s="75"/>
    </row>
    <row r="863" spans="2:3" ht="12.75">
      <c r="B863" s="43"/>
      <c r="C863" s="75"/>
    </row>
    <row r="864" spans="2:3" ht="12.75">
      <c r="B864" s="43"/>
      <c r="C864" s="75"/>
    </row>
    <row r="865" spans="2:3" ht="12.75">
      <c r="B865" s="43"/>
      <c r="C865" s="75"/>
    </row>
    <row r="866" spans="2:3" ht="12.75">
      <c r="B866" s="43"/>
      <c r="C866" s="75"/>
    </row>
    <row r="867" spans="2:3" ht="12.75">
      <c r="B867" s="43"/>
      <c r="C867" s="75"/>
    </row>
    <row r="868" spans="2:3" ht="12.75">
      <c r="B868" s="43"/>
      <c r="C868" s="75"/>
    </row>
    <row r="869" spans="2:3" ht="12.75">
      <c r="B869" s="43"/>
      <c r="C869" s="75"/>
    </row>
    <row r="870" spans="2:3" ht="12.75">
      <c r="B870" s="43"/>
      <c r="C870" s="75"/>
    </row>
    <row r="871" spans="2:3" ht="12.75">
      <c r="B871" s="43"/>
      <c r="C871" s="75"/>
    </row>
    <row r="872" spans="2:3" ht="12.75">
      <c r="B872" s="43"/>
      <c r="C872" s="75"/>
    </row>
    <row r="873" spans="2:3" ht="12.75">
      <c r="B873" s="43"/>
      <c r="C873" s="75"/>
    </row>
    <row r="874" spans="2:3" ht="12.75">
      <c r="B874" s="43"/>
      <c r="C874" s="75"/>
    </row>
    <row r="875" spans="2:3" ht="12.75">
      <c r="B875" s="43"/>
      <c r="C875" s="75"/>
    </row>
    <row r="876" spans="2:3" ht="12.75">
      <c r="B876" s="43"/>
      <c r="C876" s="75"/>
    </row>
    <row r="877" spans="2:3" ht="12.75">
      <c r="B877" s="43"/>
      <c r="C877" s="75"/>
    </row>
    <row r="878" spans="2:3" ht="12.75">
      <c r="B878" s="43"/>
      <c r="C878" s="75"/>
    </row>
    <row r="879" spans="2:3" ht="12.75">
      <c r="B879" s="43"/>
      <c r="C879" s="75"/>
    </row>
    <row r="880" spans="2:3" ht="12.75">
      <c r="B880" s="43"/>
      <c r="C880" s="75"/>
    </row>
    <row r="881" spans="2:3" ht="12.75">
      <c r="B881" s="43"/>
      <c r="C881" s="75"/>
    </row>
    <row r="882" spans="2:3" ht="12.75">
      <c r="B882" s="43"/>
      <c r="C882" s="75"/>
    </row>
    <row r="883" spans="2:3" ht="12.75">
      <c r="B883" s="43"/>
      <c r="C883" s="75"/>
    </row>
    <row r="884" spans="2:3" ht="12.75">
      <c r="B884" s="43"/>
      <c r="C884" s="75"/>
    </row>
    <row r="885" spans="2:3" ht="12.75">
      <c r="B885" s="43"/>
      <c r="C885" s="75"/>
    </row>
    <row r="886" spans="2:3" ht="12.75">
      <c r="B886" s="43"/>
      <c r="C886" s="75"/>
    </row>
    <row r="887" spans="2:3" ht="12.75">
      <c r="B887" s="43"/>
      <c r="C887" s="75"/>
    </row>
    <row r="888" spans="2:3" ht="12.75">
      <c r="B888" s="43"/>
      <c r="C888" s="75"/>
    </row>
    <row r="889" spans="2:3" ht="12.75">
      <c r="B889" s="43"/>
      <c r="C889" s="75"/>
    </row>
    <row r="890" spans="2:3" ht="12.75">
      <c r="B890" s="43"/>
      <c r="C890" s="75"/>
    </row>
    <row r="891" spans="2:3" ht="12.75">
      <c r="B891" s="43"/>
      <c r="C891" s="75"/>
    </row>
    <row r="892" spans="2:3" ht="12.75">
      <c r="B892" s="43"/>
      <c r="C892" s="75"/>
    </row>
    <row r="893" spans="2:3" ht="12.75">
      <c r="B893" s="43"/>
      <c r="C893" s="75"/>
    </row>
    <row r="894" spans="2:3" ht="12.75">
      <c r="B894" s="43"/>
      <c r="C894" s="75"/>
    </row>
    <row r="895" spans="2:3" ht="12.75">
      <c r="B895" s="43"/>
      <c r="C895" s="75"/>
    </row>
    <row r="896" spans="2:3" ht="12.75">
      <c r="B896" s="43"/>
      <c r="C896" s="75"/>
    </row>
    <row r="897" spans="2:3" ht="12.75">
      <c r="B897" s="43"/>
      <c r="C897" s="75"/>
    </row>
    <row r="898" spans="2:3" ht="12.75">
      <c r="B898" s="43"/>
      <c r="C898" s="75"/>
    </row>
    <row r="899" spans="2:3" ht="12.75">
      <c r="B899" s="43"/>
      <c r="C899" s="75"/>
    </row>
    <row r="900" spans="2:3" ht="12.75">
      <c r="B900" s="43"/>
      <c r="C900" s="75"/>
    </row>
    <row r="901" spans="2:3" ht="12.75">
      <c r="B901" s="43"/>
      <c r="C901" s="75"/>
    </row>
    <row r="902" spans="2:3" ht="12.75">
      <c r="B902" s="43"/>
      <c r="C902" s="75"/>
    </row>
    <row r="903" spans="2:3" ht="12.75">
      <c r="B903" s="43"/>
      <c r="C903" s="75"/>
    </row>
    <row r="904" spans="2:3" ht="12.75">
      <c r="B904" s="43"/>
      <c r="C904" s="75"/>
    </row>
    <row r="905" spans="2:3" ht="12.75">
      <c r="B905" s="43"/>
      <c r="C905" s="75"/>
    </row>
    <row r="906" spans="2:3" ht="12.75">
      <c r="B906" s="43"/>
      <c r="C906" s="75"/>
    </row>
    <row r="907" spans="2:3" ht="12.75">
      <c r="B907" s="43"/>
      <c r="C907" s="75"/>
    </row>
    <row r="908" spans="2:3" ht="12.75">
      <c r="B908" s="43"/>
      <c r="C908" s="75"/>
    </row>
    <row r="909" spans="2:3" ht="12.75">
      <c r="B909" s="43"/>
      <c r="C909" s="75"/>
    </row>
    <row r="910" spans="2:3" ht="12.75">
      <c r="B910" s="43"/>
      <c r="C910" s="75"/>
    </row>
    <row r="911" spans="2:3" ht="12.75">
      <c r="B911" s="43"/>
      <c r="C911" s="75"/>
    </row>
    <row r="912" spans="2:3" ht="12.75">
      <c r="B912" s="43"/>
      <c r="C912" s="75"/>
    </row>
    <row r="913" spans="2:3" ht="12.75">
      <c r="B913" s="43"/>
      <c r="C913" s="75"/>
    </row>
    <row r="914" spans="2:3" ht="12.75">
      <c r="B914" s="43"/>
      <c r="C914" s="75"/>
    </row>
    <row r="915" spans="2:3" ht="12.75">
      <c r="B915" s="43"/>
      <c r="C915" s="75"/>
    </row>
    <row r="916" spans="2:3" ht="12.75">
      <c r="B916" s="43"/>
      <c r="C916" s="75"/>
    </row>
    <row r="917" spans="2:3" ht="12.75">
      <c r="B917" s="43"/>
      <c r="C917" s="75"/>
    </row>
    <row r="918" spans="2:3" ht="12.75">
      <c r="B918" s="43"/>
      <c r="C918" s="75"/>
    </row>
    <row r="919" spans="2:3" ht="12.75">
      <c r="B919" s="43"/>
      <c r="C919" s="75"/>
    </row>
    <row r="920" spans="2:3" ht="12.75">
      <c r="B920" s="43"/>
      <c r="C920" s="75"/>
    </row>
    <row r="921" spans="2:3" ht="12.75">
      <c r="B921" s="43"/>
      <c r="C921" s="75"/>
    </row>
    <row r="922" spans="2:3" ht="12.75">
      <c r="B922" s="43"/>
      <c r="C922" s="75"/>
    </row>
    <row r="923" spans="2:3" ht="12.75">
      <c r="B923" s="43"/>
      <c r="C923" s="75"/>
    </row>
    <row r="924" spans="2:3" ht="12.75">
      <c r="B924" s="43"/>
      <c r="C924" s="75"/>
    </row>
    <row r="925" spans="2:3" ht="12.75">
      <c r="B925" s="43"/>
      <c r="C925" s="75"/>
    </row>
    <row r="926" spans="2:3" ht="12.75">
      <c r="B926" s="43"/>
      <c r="C926" s="75"/>
    </row>
    <row r="927" spans="2:3" ht="12.75">
      <c r="B927" s="43"/>
      <c r="C927" s="75"/>
    </row>
    <row r="928" spans="2:3" ht="12.75">
      <c r="B928" s="43"/>
      <c r="C928" s="75"/>
    </row>
    <row r="929" spans="2:3" ht="12.75">
      <c r="B929" s="43"/>
      <c r="C929" s="75"/>
    </row>
    <row r="930" spans="2:3" ht="12.75">
      <c r="B930" s="43"/>
      <c r="C930" s="75"/>
    </row>
    <row r="931" spans="2:3" ht="12.75">
      <c r="B931" s="43"/>
      <c r="C931" s="75"/>
    </row>
    <row r="932" spans="2:3" ht="12.75">
      <c r="B932" s="43"/>
      <c r="C932" s="75"/>
    </row>
    <row r="933" spans="2:3" ht="12.75">
      <c r="B933" s="43"/>
      <c r="C933" s="75"/>
    </row>
    <row r="934" spans="2:3" ht="12.75">
      <c r="B934" s="43"/>
      <c r="C934" s="75"/>
    </row>
    <row r="935" spans="2:3" ht="12.75">
      <c r="B935" s="43"/>
      <c r="C935" s="75"/>
    </row>
    <row r="936" spans="2:3" ht="12.75">
      <c r="B936" s="43"/>
      <c r="C936" s="75"/>
    </row>
    <row r="937" spans="2:3" ht="12.75">
      <c r="B937" s="43"/>
      <c r="C937" s="75"/>
    </row>
    <row r="938" spans="2:3" ht="12.75">
      <c r="B938" s="43"/>
      <c r="C938" s="75"/>
    </row>
    <row r="939" spans="2:3" ht="12.75">
      <c r="B939" s="43"/>
      <c r="C939" s="75"/>
    </row>
    <row r="940" spans="2:3" ht="12.75">
      <c r="B940" s="43"/>
      <c r="C940" s="75"/>
    </row>
    <row r="941" spans="2:3" ht="12.75">
      <c r="B941" s="43"/>
      <c r="C941" s="75"/>
    </row>
    <row r="942" spans="2:3" ht="12.75">
      <c r="B942" s="43"/>
      <c r="C942" s="75"/>
    </row>
    <row r="943" spans="2:3" ht="12.75">
      <c r="B943" s="43"/>
      <c r="C943" s="75"/>
    </row>
    <row r="944" spans="2:3" ht="12.75">
      <c r="B944" s="43"/>
      <c r="C944" s="75"/>
    </row>
    <row r="945" spans="2:3" ht="12.75">
      <c r="B945" s="43"/>
      <c r="C945" s="75"/>
    </row>
    <row r="946" spans="2:3" ht="12.75">
      <c r="B946" s="43"/>
      <c r="C946" s="75"/>
    </row>
    <row r="947" spans="2:3" ht="12.75">
      <c r="B947" s="43"/>
      <c r="C947" s="75"/>
    </row>
    <row r="948" spans="2:3" ht="12.75">
      <c r="B948" s="43"/>
      <c r="C948" s="75"/>
    </row>
    <row r="949" spans="2:3" ht="12.75">
      <c r="B949" s="43"/>
      <c r="C949" s="75"/>
    </row>
    <row r="950" spans="2:3" ht="12.75">
      <c r="B950" s="43"/>
      <c r="C950" s="75"/>
    </row>
    <row r="951" spans="2:3" ht="12.75">
      <c r="B951" s="43"/>
      <c r="C951" s="75"/>
    </row>
    <row r="952" spans="2:3" ht="12.75">
      <c r="B952" s="43"/>
      <c r="C952" s="75"/>
    </row>
    <row r="953" spans="2:3" ht="12.75">
      <c r="B953" s="43"/>
      <c r="C953" s="75"/>
    </row>
    <row r="954" spans="2:3" ht="12.75">
      <c r="B954" s="43"/>
      <c r="C954" s="75"/>
    </row>
    <row r="955" spans="2:3" ht="12.75">
      <c r="B955" s="43"/>
      <c r="C955" s="75"/>
    </row>
    <row r="956" spans="2:3" ht="12.75">
      <c r="B956" s="43"/>
      <c r="C956" s="75"/>
    </row>
    <row r="957" spans="2:3" ht="12.75">
      <c r="B957" s="43"/>
      <c r="C957" s="75"/>
    </row>
    <row r="958" spans="2:3" ht="12.75">
      <c r="B958" s="43"/>
      <c r="C958" s="75"/>
    </row>
    <row r="959" spans="2:3" ht="12.75">
      <c r="B959" s="43"/>
      <c r="C959" s="75"/>
    </row>
    <row r="960" spans="2:3" ht="12.75">
      <c r="B960" s="43"/>
      <c r="C960" s="75"/>
    </row>
    <row r="961" spans="2:3" ht="12.75">
      <c r="B961" s="43"/>
      <c r="C961" s="75"/>
    </row>
    <row r="962" spans="2:3" ht="12.75">
      <c r="B962" s="43"/>
      <c r="C962" s="75"/>
    </row>
    <row r="963" spans="2:3" ht="12.75">
      <c r="B963" s="43"/>
      <c r="C963" s="75"/>
    </row>
    <row r="964" spans="2:3" ht="12.75">
      <c r="B964" s="43"/>
      <c r="C964" s="75"/>
    </row>
    <row r="965" spans="2:3" ht="12.75">
      <c r="B965" s="43"/>
      <c r="C965" s="75"/>
    </row>
    <row r="966" spans="2:3" ht="12.75">
      <c r="B966" s="43"/>
      <c r="C966" s="75"/>
    </row>
    <row r="967" spans="2:3" ht="12.75">
      <c r="B967" s="43"/>
      <c r="C967" s="75"/>
    </row>
    <row r="968" spans="2:3" ht="12.75">
      <c r="B968" s="43"/>
      <c r="C968" s="75"/>
    </row>
    <row r="969" spans="2:3" ht="12.75">
      <c r="B969" s="43"/>
      <c r="C969" s="75"/>
    </row>
    <row r="970" spans="2:3" ht="12.75">
      <c r="B970" s="43"/>
      <c r="C970" s="75"/>
    </row>
    <row r="971" spans="2:3" ht="12.75">
      <c r="B971" s="43"/>
      <c r="C971" s="75"/>
    </row>
    <row r="972" spans="2:3" ht="12.75">
      <c r="B972" s="43"/>
      <c r="C972" s="75"/>
    </row>
    <row r="973" spans="2:3" ht="12.75">
      <c r="B973" s="43"/>
      <c r="C973" s="75"/>
    </row>
    <row r="974" spans="2:3" ht="12.75">
      <c r="B974" s="43"/>
      <c r="C974" s="75"/>
    </row>
    <row r="975" spans="2:3" ht="12.75">
      <c r="B975" s="43"/>
      <c r="C975" s="75"/>
    </row>
    <row r="976" spans="2:3" ht="12.75">
      <c r="B976" s="43"/>
      <c r="C976" s="75"/>
    </row>
    <row r="977" spans="2:3" ht="12.75">
      <c r="B977" s="43"/>
      <c r="C977" s="75"/>
    </row>
    <row r="978" spans="2:3" ht="12.75">
      <c r="B978" s="43"/>
      <c r="C978" s="75"/>
    </row>
    <row r="979" spans="2:3" ht="12.75">
      <c r="B979" s="43"/>
      <c r="C979" s="75"/>
    </row>
    <row r="980" spans="2:3" ht="12.75">
      <c r="B980" s="43"/>
      <c r="C980" s="75"/>
    </row>
    <row r="981" ht="12.75">
      <c r="C981" s="75"/>
    </row>
  </sheetData>
  <sheetProtection/>
  <mergeCells count="29">
    <mergeCell ref="B53:D53"/>
    <mergeCell ref="G35:H35"/>
    <mergeCell ref="A20:B20"/>
    <mergeCell ref="G20:H20"/>
    <mergeCell ref="A24:B24"/>
    <mergeCell ref="A29:B29"/>
    <mergeCell ref="A35:B35"/>
    <mergeCell ref="A41:B41"/>
    <mergeCell ref="G41:H41"/>
    <mergeCell ref="H51:J51"/>
    <mergeCell ref="A9:B9"/>
    <mergeCell ref="B52:D52"/>
    <mergeCell ref="G15:H15"/>
    <mergeCell ref="A18:B18"/>
    <mergeCell ref="G18:H18"/>
    <mergeCell ref="A34:B34"/>
    <mergeCell ref="A40:B40"/>
    <mergeCell ref="H52:J52"/>
    <mergeCell ref="G9:H9"/>
    <mergeCell ref="I53:K53"/>
    <mergeCell ref="B54:D54"/>
    <mergeCell ref="B55:D55"/>
    <mergeCell ref="A1:K1"/>
    <mergeCell ref="A6:E6"/>
    <mergeCell ref="G6:K6"/>
    <mergeCell ref="A7:B8"/>
    <mergeCell ref="C7:C8"/>
    <mergeCell ref="G7:H8"/>
    <mergeCell ref="I7:I8"/>
  </mergeCells>
  <hyperlinks>
    <hyperlink ref="A1" location="Съдържание!A1" display="Обратно към Съдържание"/>
  </hyperlinks>
  <printOptions horizontalCentered="1"/>
  <pageMargins left="0" right="0" top="0.4724409448818898" bottom="0.11811023622047245" header="0.35433070866141736" footer="0.31496062992125984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79"/>
  <sheetViews>
    <sheetView zoomScalePageLayoutView="0" workbookViewId="0" topLeftCell="A7">
      <selection activeCell="F26" sqref="F26"/>
    </sheetView>
  </sheetViews>
  <sheetFormatPr defaultColWidth="8.421875" defaultRowHeight="12.75"/>
  <cols>
    <col min="1" max="1" width="48.8515625" style="80" customWidth="1"/>
    <col min="2" max="2" width="0.13671875" style="83" customWidth="1"/>
    <col min="3" max="3" width="13.140625" style="80" customWidth="1"/>
    <col min="4" max="4" width="11.7109375" style="80" customWidth="1"/>
    <col min="5" max="5" width="1.28515625" style="80" customWidth="1"/>
    <col min="6" max="6" width="49.28125" style="80" customWidth="1"/>
    <col min="7" max="7" width="6.00390625" style="83" hidden="1" customWidth="1"/>
    <col min="8" max="8" width="12.28125" style="80" customWidth="1"/>
    <col min="9" max="9" width="13.00390625" style="80" customWidth="1"/>
    <col min="10" max="10" width="8.421875" style="82" customWidth="1"/>
    <col min="11" max="11" width="8.7109375" style="81" bestFit="1" customWidth="1"/>
    <col min="12" max="66" width="8.421875" style="81" customWidth="1"/>
    <col min="67" max="16384" width="8.421875" style="80" customWidth="1"/>
  </cols>
  <sheetData>
    <row r="1" spans="1:10" s="93" customFormat="1" ht="18.75">
      <c r="A1" s="464" t="s">
        <v>90</v>
      </c>
      <c r="B1" s="464"/>
      <c r="C1" s="464" t="s">
        <v>112</v>
      </c>
      <c r="D1" s="464" t="s">
        <v>112</v>
      </c>
      <c r="E1" s="464" t="s">
        <v>112</v>
      </c>
      <c r="F1" s="464" t="s">
        <v>112</v>
      </c>
      <c r="G1" s="464"/>
      <c r="H1" s="464" t="s">
        <v>112</v>
      </c>
      <c r="I1" s="464"/>
      <c r="J1" s="94"/>
    </row>
    <row r="2" spans="1:11" s="93" customFormat="1" ht="18.75">
      <c r="A2" s="97"/>
      <c r="B2" s="98"/>
      <c r="C2" s="97"/>
      <c r="D2" s="97"/>
      <c r="E2" s="97"/>
      <c r="F2" s="465"/>
      <c r="G2" s="465"/>
      <c r="H2" s="465"/>
      <c r="I2" s="465"/>
      <c r="J2" s="96"/>
      <c r="K2" s="95"/>
    </row>
    <row r="3" spans="1:10" s="93" customFormat="1" ht="22.5">
      <c r="A3" s="466" t="s">
        <v>113</v>
      </c>
      <c r="B3" s="466"/>
      <c r="C3" s="466"/>
      <c r="D3" s="466"/>
      <c r="E3" s="466"/>
      <c r="F3" s="466"/>
      <c r="G3" s="466"/>
      <c r="H3" s="466"/>
      <c r="I3" s="466"/>
      <c r="J3" s="94"/>
    </row>
    <row r="4" spans="1:10" s="93" customFormat="1" ht="22.5">
      <c r="A4" s="466" t="s">
        <v>114</v>
      </c>
      <c r="B4" s="466"/>
      <c r="C4" s="466"/>
      <c r="D4" s="466"/>
      <c r="E4" s="466"/>
      <c r="F4" s="466"/>
      <c r="G4" s="466"/>
      <c r="H4" s="466"/>
      <c r="I4" s="466"/>
      <c r="J4" s="94"/>
    </row>
    <row r="5" spans="1:10" s="93" customFormat="1" ht="20.25">
      <c r="A5" s="463" t="s">
        <v>184</v>
      </c>
      <c r="B5" s="463"/>
      <c r="C5" s="463"/>
      <c r="D5" s="463"/>
      <c r="E5" s="463"/>
      <c r="F5" s="463"/>
      <c r="G5" s="463"/>
      <c r="H5" s="463"/>
      <c r="I5" s="463"/>
      <c r="J5" s="94"/>
    </row>
    <row r="6" spans="1:10" s="93" customFormat="1" ht="22.5">
      <c r="A6" s="175"/>
      <c r="B6" s="175"/>
      <c r="C6" s="175"/>
      <c r="D6" s="175" t="s">
        <v>223</v>
      </c>
      <c r="E6" s="175"/>
      <c r="F6" s="175"/>
      <c r="G6" s="175"/>
      <c r="H6" s="175"/>
      <c r="I6" s="175"/>
      <c r="J6" s="94"/>
    </row>
    <row r="7" spans="1:10" s="93" customFormat="1" ht="7.5" customHeight="1" thickBot="1">
      <c r="A7" s="151"/>
      <c r="B7" s="151"/>
      <c r="C7" s="151"/>
      <c r="D7" s="151"/>
      <c r="E7" s="151"/>
      <c r="F7" s="151"/>
      <c r="G7" s="151"/>
      <c r="H7" s="151"/>
      <c r="I7" s="151"/>
      <c r="J7" s="94"/>
    </row>
    <row r="8" spans="1:9" ht="15.75">
      <c r="A8" s="467" t="s">
        <v>115</v>
      </c>
      <c r="B8" s="461" t="s">
        <v>134</v>
      </c>
      <c r="C8" s="469" t="s">
        <v>116</v>
      </c>
      <c r="D8" s="470"/>
      <c r="E8" s="142"/>
      <c r="F8" s="467" t="s">
        <v>117</v>
      </c>
      <c r="G8" s="461" t="s">
        <v>134</v>
      </c>
      <c r="H8" s="469" t="s">
        <v>116</v>
      </c>
      <c r="I8" s="470"/>
    </row>
    <row r="9" spans="1:9" ht="15.75">
      <c r="A9" s="468"/>
      <c r="B9" s="462"/>
      <c r="C9" s="462" t="s">
        <v>6</v>
      </c>
      <c r="D9" s="471" t="s">
        <v>7</v>
      </c>
      <c r="E9" s="142"/>
      <c r="F9" s="468"/>
      <c r="G9" s="462"/>
      <c r="H9" s="462" t="s">
        <v>6</v>
      </c>
      <c r="I9" s="471" t="s">
        <v>7</v>
      </c>
    </row>
    <row r="10" spans="1:10" ht="15.75">
      <c r="A10" s="468"/>
      <c r="B10" s="462"/>
      <c r="C10" s="462"/>
      <c r="D10" s="471"/>
      <c r="E10" s="142"/>
      <c r="F10" s="468"/>
      <c r="G10" s="462"/>
      <c r="H10" s="462"/>
      <c r="I10" s="471"/>
      <c r="J10" s="82" t="s">
        <v>168</v>
      </c>
    </row>
    <row r="11" spans="1:10" ht="15.75">
      <c r="A11" s="170">
        <v>1</v>
      </c>
      <c r="B11" s="148">
        <v>2</v>
      </c>
      <c r="C11" s="148">
        <v>3</v>
      </c>
      <c r="D11" s="169">
        <v>4</v>
      </c>
      <c r="E11" s="149"/>
      <c r="F11" s="170">
        <v>1</v>
      </c>
      <c r="G11" s="148">
        <v>2</v>
      </c>
      <c r="H11" s="148">
        <v>3</v>
      </c>
      <c r="I11" s="169">
        <v>4</v>
      </c>
      <c r="J11" s="153"/>
    </row>
    <row r="12" spans="1:9" ht="24.75" customHeight="1">
      <c r="A12" s="185" t="s">
        <v>118</v>
      </c>
      <c r="B12" s="108"/>
      <c r="C12" s="148"/>
      <c r="D12" s="169"/>
      <c r="E12" s="142"/>
      <c r="F12" s="185" t="s">
        <v>119</v>
      </c>
      <c r="G12" s="171"/>
      <c r="H12" s="230"/>
      <c r="I12" s="276"/>
    </row>
    <row r="13" spans="1:9" ht="35.25" customHeight="1">
      <c r="A13" s="229" t="s">
        <v>167</v>
      </c>
      <c r="B13" s="184" t="s">
        <v>166</v>
      </c>
      <c r="C13" s="186">
        <v>-40</v>
      </c>
      <c r="D13" s="186">
        <v>2</v>
      </c>
      <c r="E13" s="142"/>
      <c r="F13" s="185" t="s">
        <v>205</v>
      </c>
      <c r="G13" s="171"/>
      <c r="H13" s="186"/>
      <c r="I13" s="299"/>
    </row>
    <row r="14" spans="1:11" ht="33.75" customHeight="1">
      <c r="A14" s="229" t="s">
        <v>164</v>
      </c>
      <c r="B14" s="184" t="s">
        <v>163</v>
      </c>
      <c r="C14" s="186">
        <v>41</v>
      </c>
      <c r="D14" s="186">
        <v>335</v>
      </c>
      <c r="E14" s="142"/>
      <c r="F14" s="185" t="s">
        <v>120</v>
      </c>
      <c r="G14" s="171"/>
      <c r="H14" s="186">
        <v>218</v>
      </c>
      <c r="I14" s="186">
        <f>SUM(I15)</f>
        <v>1088</v>
      </c>
      <c r="K14" s="152"/>
    </row>
    <row r="15" spans="1:9" ht="22.5" customHeight="1">
      <c r="A15" s="168" t="s">
        <v>121</v>
      </c>
      <c r="B15" s="230"/>
      <c r="C15" s="172">
        <v>3</v>
      </c>
      <c r="D15" s="172">
        <v>18</v>
      </c>
      <c r="E15" s="142"/>
      <c r="F15" s="168" t="s">
        <v>206</v>
      </c>
      <c r="G15" s="171" t="s">
        <v>165</v>
      </c>
      <c r="H15" s="172">
        <v>218</v>
      </c>
      <c r="I15" s="172">
        <v>1088</v>
      </c>
    </row>
    <row r="16" spans="1:9" ht="20.25" customHeight="1">
      <c r="A16" s="168" t="s">
        <v>122</v>
      </c>
      <c r="B16" s="230"/>
      <c r="C16" s="172">
        <v>38</v>
      </c>
      <c r="D16" s="172">
        <v>317</v>
      </c>
      <c r="E16" s="142"/>
      <c r="F16" s="185" t="s">
        <v>199</v>
      </c>
      <c r="G16" s="171"/>
      <c r="H16" s="186"/>
      <c r="I16" s="186">
        <v>5</v>
      </c>
    </row>
    <row r="17" spans="1:9" ht="23.25" customHeight="1">
      <c r="A17" s="185" t="s">
        <v>162</v>
      </c>
      <c r="B17" s="231" t="s">
        <v>161</v>
      </c>
      <c r="C17" s="186">
        <f>SUM(C18:C19)</f>
        <v>201</v>
      </c>
      <c r="D17" s="186">
        <f>SUM(D18:D19)</f>
        <v>708</v>
      </c>
      <c r="E17" s="142"/>
      <c r="F17" s="185" t="s">
        <v>215</v>
      </c>
      <c r="G17" s="171"/>
      <c r="H17" s="186"/>
      <c r="I17" s="186">
        <v>5</v>
      </c>
    </row>
    <row r="18" spans="1:9" ht="24" customHeight="1">
      <c r="A18" s="168" t="s">
        <v>123</v>
      </c>
      <c r="B18" s="230"/>
      <c r="C18" s="172">
        <v>171</v>
      </c>
      <c r="D18" s="172">
        <v>611</v>
      </c>
      <c r="E18" s="142"/>
      <c r="F18" s="185" t="s">
        <v>185</v>
      </c>
      <c r="G18" s="171"/>
      <c r="H18" s="186">
        <f>SUM(H14+H16)</f>
        <v>218</v>
      </c>
      <c r="I18" s="186">
        <f>SUM(I14+I16)</f>
        <v>1093</v>
      </c>
    </row>
    <row r="19" spans="1:9" ht="24" customHeight="1">
      <c r="A19" s="168" t="s">
        <v>124</v>
      </c>
      <c r="B19" s="230"/>
      <c r="C19" s="172">
        <v>30</v>
      </c>
      <c r="D19" s="172">
        <v>97</v>
      </c>
      <c r="E19" s="142"/>
      <c r="F19" s="185" t="s">
        <v>190</v>
      </c>
      <c r="G19" s="187"/>
      <c r="H19" s="186">
        <f>SUM(F3)</f>
        <v>0</v>
      </c>
      <c r="I19" s="186">
        <f>SUM(G3)</f>
        <v>0</v>
      </c>
    </row>
    <row r="20" spans="1:9" ht="22.5" customHeight="1">
      <c r="A20" s="232" t="s">
        <v>160</v>
      </c>
      <c r="B20" s="230"/>
      <c r="C20" s="172"/>
      <c r="D20" s="172">
        <v>54</v>
      </c>
      <c r="E20" s="142"/>
      <c r="F20" s="185" t="s">
        <v>191</v>
      </c>
      <c r="G20" s="187"/>
      <c r="H20" s="186"/>
      <c r="I20" s="186"/>
    </row>
    <row r="21" spans="1:9" ht="27.75" customHeight="1" thickBot="1">
      <c r="A21" s="185" t="s">
        <v>159</v>
      </c>
      <c r="B21" s="231" t="s">
        <v>158</v>
      </c>
      <c r="C21" s="186">
        <f>SUM(C22)</f>
        <v>13</v>
      </c>
      <c r="D21" s="186">
        <f>SUM(D22)</f>
        <v>21</v>
      </c>
      <c r="E21" s="142"/>
      <c r="F21" s="300" t="s">
        <v>192</v>
      </c>
      <c r="G21" s="301"/>
      <c r="H21" s="302">
        <f>SUM(H20)</f>
        <v>0</v>
      </c>
      <c r="I21" s="302">
        <f>SUM(I20)</f>
        <v>0</v>
      </c>
    </row>
    <row r="22" spans="1:9" ht="75">
      <c r="A22" s="233" t="s">
        <v>125</v>
      </c>
      <c r="B22" s="234"/>
      <c r="C22" s="172">
        <v>13</v>
      </c>
      <c r="D22" s="172">
        <f>SUM(D23)</f>
        <v>21</v>
      </c>
      <c r="E22" s="142"/>
      <c r="F22" s="304"/>
      <c r="G22" s="305"/>
      <c r="H22" s="306"/>
      <c r="I22" s="307"/>
    </row>
    <row r="23" spans="1:9" ht="19.5" customHeight="1">
      <c r="A23" s="168" t="s">
        <v>126</v>
      </c>
      <c r="B23" s="230"/>
      <c r="C23" s="172">
        <v>13</v>
      </c>
      <c r="D23" s="172">
        <v>21</v>
      </c>
      <c r="E23" s="142"/>
      <c r="F23" s="308"/>
      <c r="G23" s="161"/>
      <c r="H23" s="238"/>
      <c r="I23" s="309"/>
    </row>
    <row r="24" spans="1:9" ht="18.75" customHeight="1">
      <c r="A24" s="185" t="s">
        <v>157</v>
      </c>
      <c r="B24" s="231" t="s">
        <v>156</v>
      </c>
      <c r="C24" s="186">
        <f>SUM(C25:C26)</f>
        <v>1</v>
      </c>
      <c r="D24" s="186">
        <f>SUM(D25:D26)</f>
        <v>15</v>
      </c>
      <c r="E24" s="142"/>
      <c r="F24" s="308"/>
      <c r="G24" s="161"/>
      <c r="H24" s="238"/>
      <c r="I24" s="309"/>
    </row>
    <row r="25" spans="1:9" ht="17.25" customHeight="1">
      <c r="A25" s="168" t="s">
        <v>208</v>
      </c>
      <c r="B25" s="230"/>
      <c r="C25" s="172"/>
      <c r="D25" s="172"/>
      <c r="E25" s="142"/>
      <c r="F25" s="308"/>
      <c r="G25" s="161"/>
      <c r="H25" s="238"/>
      <c r="I25" s="309"/>
    </row>
    <row r="26" spans="1:9" ht="20.25" customHeight="1">
      <c r="A26" s="168" t="s">
        <v>209</v>
      </c>
      <c r="B26" s="230"/>
      <c r="C26" s="172">
        <v>1</v>
      </c>
      <c r="D26" s="172">
        <v>15</v>
      </c>
      <c r="E26" s="142"/>
      <c r="F26" s="308"/>
      <c r="G26" s="161"/>
      <c r="H26" s="238"/>
      <c r="I26" s="309"/>
    </row>
    <row r="27" spans="1:9" ht="21.75" customHeight="1">
      <c r="A27" s="185" t="s">
        <v>186</v>
      </c>
      <c r="B27" s="235"/>
      <c r="C27" s="186">
        <f>SUM(C13+C14+C17+C21+C24)</f>
        <v>216</v>
      </c>
      <c r="D27" s="186">
        <f>SUM(D13+D14+D17+D21+D24)</f>
        <v>1081</v>
      </c>
      <c r="E27" s="142"/>
      <c r="F27" s="308"/>
      <c r="G27" s="161"/>
      <c r="H27" s="238"/>
      <c r="I27" s="309"/>
    </row>
    <row r="28" spans="1:9" ht="93.75">
      <c r="A28" s="229" t="s">
        <v>127</v>
      </c>
      <c r="B28" s="236" t="s">
        <v>155</v>
      </c>
      <c r="C28" s="186"/>
      <c r="D28" s="186">
        <v>1</v>
      </c>
      <c r="E28" s="142"/>
      <c r="F28" s="308"/>
      <c r="G28" s="161"/>
      <c r="H28" s="238"/>
      <c r="I28" s="309"/>
    </row>
    <row r="29" spans="1:9" ht="37.5">
      <c r="A29" s="233" t="s">
        <v>207</v>
      </c>
      <c r="B29" s="234"/>
      <c r="C29" s="172"/>
      <c r="D29" s="172"/>
      <c r="E29" s="142"/>
      <c r="F29" s="308"/>
      <c r="G29" s="161"/>
      <c r="H29" s="238"/>
      <c r="I29" s="309"/>
    </row>
    <row r="30" spans="1:9" ht="21.75" customHeight="1">
      <c r="A30" s="168" t="s">
        <v>128</v>
      </c>
      <c r="B30" s="230"/>
      <c r="C30" s="172"/>
      <c r="D30" s="172">
        <v>1</v>
      </c>
      <c r="E30" s="142"/>
      <c r="F30" s="308"/>
      <c r="G30" s="161"/>
      <c r="H30" s="238"/>
      <c r="I30" s="309"/>
    </row>
    <row r="31" spans="1:9" ht="24.75" customHeight="1">
      <c r="A31" s="185" t="s">
        <v>129</v>
      </c>
      <c r="B31" s="235"/>
      <c r="C31" s="186">
        <v>216</v>
      </c>
      <c r="D31" s="186">
        <v>1082</v>
      </c>
      <c r="E31" s="142"/>
      <c r="F31" s="308"/>
      <c r="G31" s="161"/>
      <c r="H31" s="238"/>
      <c r="I31" s="309"/>
    </row>
    <row r="32" spans="1:9" ht="24" customHeight="1">
      <c r="A32" s="185" t="s">
        <v>130</v>
      </c>
      <c r="B32" s="231" t="s">
        <v>142</v>
      </c>
      <c r="C32" s="186">
        <v>2</v>
      </c>
      <c r="D32" s="186">
        <v>11</v>
      </c>
      <c r="E32" s="142"/>
      <c r="F32" s="308"/>
      <c r="G32" s="161"/>
      <c r="H32" s="238"/>
      <c r="I32" s="309"/>
    </row>
    <row r="33" spans="1:9" ht="26.25" customHeight="1">
      <c r="A33" s="185" t="s">
        <v>131</v>
      </c>
      <c r="B33" s="235"/>
      <c r="C33" s="186">
        <v>216</v>
      </c>
      <c r="D33" s="186">
        <v>1082</v>
      </c>
      <c r="E33" s="142"/>
      <c r="F33" s="308"/>
      <c r="G33" s="161"/>
      <c r="H33" s="238"/>
      <c r="I33" s="309"/>
    </row>
    <row r="34" spans="1:9" ht="93.75">
      <c r="A34" s="229" t="s">
        <v>154</v>
      </c>
      <c r="B34" s="236" t="s">
        <v>142</v>
      </c>
      <c r="C34" s="186">
        <v>2</v>
      </c>
      <c r="D34" s="186">
        <v>11</v>
      </c>
      <c r="E34" s="142"/>
      <c r="F34" s="308"/>
      <c r="G34" s="161"/>
      <c r="H34" s="238"/>
      <c r="I34" s="309"/>
    </row>
    <row r="35" spans="1:9" ht="23.25" customHeight="1">
      <c r="A35" s="229" t="s">
        <v>194</v>
      </c>
      <c r="B35" s="236"/>
      <c r="C35" s="186"/>
      <c r="D35" s="186">
        <v>3</v>
      </c>
      <c r="E35" s="142"/>
      <c r="F35" s="308"/>
      <c r="G35" s="161"/>
      <c r="H35" s="238"/>
      <c r="I35" s="309"/>
    </row>
    <row r="36" spans="1:9" ht="37.5">
      <c r="A36" s="229" t="s">
        <v>195</v>
      </c>
      <c r="B36" s="237"/>
      <c r="C36" s="186"/>
      <c r="D36" s="186">
        <v>-2</v>
      </c>
      <c r="E36" s="142"/>
      <c r="F36" s="308"/>
      <c r="G36" s="161"/>
      <c r="H36" s="238"/>
      <c r="I36" s="309"/>
    </row>
    <row r="37" spans="1:9" ht="25.5" customHeight="1" thickBot="1">
      <c r="A37" s="277" t="s">
        <v>196</v>
      </c>
      <c r="B37" s="278" t="s">
        <v>142</v>
      </c>
      <c r="C37" s="279">
        <v>2</v>
      </c>
      <c r="D37" s="279">
        <v>10</v>
      </c>
      <c r="E37" s="142"/>
      <c r="F37" s="310"/>
      <c r="G37" s="311"/>
      <c r="H37" s="312"/>
      <c r="I37" s="313"/>
    </row>
    <row r="38" spans="1:10" ht="34.5" customHeight="1" thickBot="1">
      <c r="A38" s="188" t="s">
        <v>214</v>
      </c>
      <c r="B38" s="239"/>
      <c r="C38" s="228">
        <v>218</v>
      </c>
      <c r="D38" s="228">
        <v>1093</v>
      </c>
      <c r="E38" s="142"/>
      <c r="F38" s="188" t="s">
        <v>153</v>
      </c>
      <c r="G38" s="239"/>
      <c r="H38" s="228">
        <f>SUM(H14+H16)</f>
        <v>218</v>
      </c>
      <c r="I38" s="303">
        <f>SUM(I18+I21)</f>
        <v>1093</v>
      </c>
      <c r="J38" s="82">
        <f>+J34</f>
        <v>0</v>
      </c>
    </row>
    <row r="39" spans="1:9" ht="15.75">
      <c r="A39" s="144"/>
      <c r="B39" s="104"/>
      <c r="C39" s="150"/>
      <c r="D39" s="150"/>
      <c r="E39" s="142"/>
      <c r="F39" s="89"/>
      <c r="G39" s="104"/>
      <c r="H39" s="150"/>
      <c r="I39" s="150"/>
    </row>
    <row r="40" spans="1:15" ht="0.75" customHeight="1">
      <c r="A40" s="158"/>
      <c r="B40" s="159"/>
      <c r="C40" s="160"/>
      <c r="D40" s="160"/>
      <c r="E40" s="161"/>
      <c r="F40" s="162"/>
      <c r="G40" s="104"/>
      <c r="H40" s="150"/>
      <c r="I40" s="150"/>
      <c r="K40" s="91"/>
      <c r="L40" s="90"/>
      <c r="M40" s="90"/>
      <c r="N40" s="90"/>
      <c r="O40" s="90"/>
    </row>
    <row r="41" spans="1:15" ht="33.75" customHeight="1" hidden="1">
      <c r="A41" s="163"/>
      <c r="B41" s="161"/>
      <c r="C41" s="164"/>
      <c r="D41" s="164"/>
      <c r="E41" s="161"/>
      <c r="F41" s="163"/>
      <c r="G41" s="142"/>
      <c r="H41" s="149"/>
      <c r="I41" s="149"/>
      <c r="K41" s="91"/>
      <c r="L41" s="90"/>
      <c r="M41" s="90"/>
      <c r="N41" s="90"/>
      <c r="O41" s="90"/>
    </row>
    <row r="42" spans="1:9" ht="27.75" customHeight="1">
      <c r="A42" s="162" t="s">
        <v>224</v>
      </c>
      <c r="B42" s="159"/>
      <c r="C42" s="162"/>
      <c r="D42" s="162"/>
      <c r="E42" s="161"/>
      <c r="F42" s="162"/>
      <c r="G42" s="104"/>
      <c r="H42" s="89"/>
      <c r="I42" s="89"/>
    </row>
    <row r="43" spans="1:9" ht="20.25">
      <c r="A43" s="252"/>
      <c r="B43" s="151"/>
      <c r="C43" s="252" t="s">
        <v>175</v>
      </c>
      <c r="D43" s="252"/>
      <c r="E43" s="151"/>
      <c r="F43" s="252"/>
      <c r="G43" s="151"/>
      <c r="H43" s="252"/>
      <c r="I43" s="89"/>
    </row>
    <row r="44" spans="1:9" ht="20.25">
      <c r="A44" s="253" t="s">
        <v>177</v>
      </c>
      <c r="B44" s="254"/>
      <c r="C44" s="255" t="s">
        <v>173</v>
      </c>
      <c r="D44" s="254"/>
      <c r="E44" s="151"/>
      <c r="F44" s="255" t="s">
        <v>174</v>
      </c>
      <c r="G44" s="256"/>
      <c r="H44" s="254"/>
      <c r="I44" s="88"/>
    </row>
    <row r="45" spans="1:9" ht="19.5" customHeight="1">
      <c r="A45" s="257"/>
      <c r="B45" s="258"/>
      <c r="C45" s="254"/>
      <c r="D45" s="254"/>
      <c r="E45" s="151"/>
      <c r="F45" s="254"/>
      <c r="G45" s="256"/>
      <c r="H45" s="254"/>
      <c r="I45" s="88"/>
    </row>
    <row r="46" spans="1:9" ht="10.5" customHeight="1" hidden="1">
      <c r="A46" s="259"/>
      <c r="B46" s="259"/>
      <c r="C46" s="260"/>
      <c r="D46" s="256"/>
      <c r="E46" s="151"/>
      <c r="F46" s="256"/>
      <c r="G46" s="256"/>
      <c r="H46" s="256"/>
      <c r="I46" s="101"/>
    </row>
    <row r="47" spans="1:9" ht="1.5" customHeight="1" hidden="1">
      <c r="A47" s="256"/>
      <c r="B47" s="256"/>
      <c r="C47" s="256"/>
      <c r="D47" s="256"/>
      <c r="E47" s="261"/>
      <c r="F47" s="256"/>
      <c r="G47" s="256"/>
      <c r="H47" s="256"/>
      <c r="I47" s="101"/>
    </row>
    <row r="48" spans="1:10" s="85" customFormat="1" ht="27.75" customHeight="1" hidden="1">
      <c r="A48" s="262"/>
      <c r="B48" s="254"/>
      <c r="C48" s="254"/>
      <c r="D48" s="263"/>
      <c r="E48" s="254"/>
      <c r="F48" s="264"/>
      <c r="G48" s="256"/>
      <c r="H48" s="256"/>
      <c r="I48" s="101"/>
      <c r="J48" s="86"/>
    </row>
    <row r="49" spans="1:10" s="85" customFormat="1" ht="20.25" hidden="1">
      <c r="A49" s="265" t="s">
        <v>178</v>
      </c>
      <c r="B49" s="254"/>
      <c r="C49" s="254"/>
      <c r="D49" s="266"/>
      <c r="E49" s="254"/>
      <c r="F49" s="254" t="s">
        <v>170</v>
      </c>
      <c r="G49" s="256"/>
      <c r="H49" s="256"/>
      <c r="I49" s="101"/>
      <c r="J49" s="86"/>
    </row>
    <row r="50" spans="1:10" s="85" customFormat="1" ht="20.25" hidden="1">
      <c r="A50" s="267" t="s">
        <v>179</v>
      </c>
      <c r="B50" s="254"/>
      <c r="C50" s="254"/>
      <c r="D50" s="266"/>
      <c r="E50" s="254"/>
      <c r="F50" s="268" t="s">
        <v>180</v>
      </c>
      <c r="G50" s="256"/>
      <c r="H50" s="256"/>
      <c r="I50" s="101"/>
      <c r="J50" s="86"/>
    </row>
    <row r="51" spans="1:10" s="85" customFormat="1" ht="20.25" hidden="1">
      <c r="A51" s="269" t="s">
        <v>181</v>
      </c>
      <c r="B51" s="254"/>
      <c r="C51" s="254"/>
      <c r="D51" s="254"/>
      <c r="E51" s="254"/>
      <c r="F51" s="270" t="s">
        <v>182</v>
      </c>
      <c r="G51" s="256"/>
      <c r="H51" s="256"/>
      <c r="I51" s="101"/>
      <c r="J51" s="86"/>
    </row>
    <row r="52" spans="1:10" s="85" customFormat="1" ht="20.25">
      <c r="A52" s="256"/>
      <c r="B52" s="256"/>
      <c r="C52" s="256"/>
      <c r="D52" s="256"/>
      <c r="E52" s="252"/>
      <c r="F52" s="256"/>
      <c r="G52" s="256"/>
      <c r="H52" s="256"/>
      <c r="I52" s="101"/>
      <c r="J52" s="86"/>
    </row>
    <row r="53" spans="1:10" s="85" customFormat="1" ht="20.25" hidden="1">
      <c r="A53" s="256"/>
      <c r="B53" s="256"/>
      <c r="C53" s="271"/>
      <c r="D53" s="256"/>
      <c r="E53" s="254"/>
      <c r="F53" s="256"/>
      <c r="G53" s="256"/>
      <c r="H53" s="256"/>
      <c r="I53" s="101"/>
      <c r="J53" s="86"/>
    </row>
    <row r="54" spans="1:10" s="85" customFormat="1" ht="20.25" hidden="1">
      <c r="A54" s="256"/>
      <c r="B54" s="256"/>
      <c r="C54" s="256"/>
      <c r="D54" s="256"/>
      <c r="E54" s="254"/>
      <c r="F54" s="256"/>
      <c r="G54" s="256"/>
      <c r="H54" s="256"/>
      <c r="I54" s="101"/>
      <c r="J54" s="86"/>
    </row>
    <row r="55" spans="1:9" ht="20.25">
      <c r="A55" s="262"/>
      <c r="B55" s="272"/>
      <c r="C55" s="272"/>
      <c r="D55" s="263"/>
      <c r="E55" s="272"/>
      <c r="F55" s="273"/>
      <c r="G55" s="274"/>
      <c r="H55" s="256"/>
      <c r="I55" s="101"/>
    </row>
    <row r="56" spans="1:9" ht="18" customHeight="1">
      <c r="A56" s="460"/>
      <c r="B56" s="460"/>
      <c r="C56" s="272"/>
      <c r="D56" s="272"/>
      <c r="E56" s="275"/>
      <c r="F56" s="275"/>
      <c r="G56" s="275"/>
      <c r="H56" s="256"/>
      <c r="I56" s="101"/>
    </row>
    <row r="57" spans="1:9" ht="20.25">
      <c r="A57" s="280"/>
      <c r="B57" s="272"/>
      <c r="C57" s="272"/>
      <c r="D57" s="272"/>
      <c r="E57" s="268"/>
      <c r="F57" s="268"/>
      <c r="G57" s="268"/>
      <c r="H57" s="256"/>
      <c r="I57" s="101"/>
    </row>
    <row r="58" spans="1:9" ht="18.75">
      <c r="A58" s="166"/>
      <c r="B58" s="165"/>
      <c r="C58" s="165"/>
      <c r="D58" s="165"/>
      <c r="E58" s="165"/>
      <c r="F58" s="167"/>
      <c r="G58" s="141"/>
      <c r="H58" s="141"/>
      <c r="I58" s="101"/>
    </row>
    <row r="59" spans="1:9" ht="15">
      <c r="A59" s="101"/>
      <c r="B59" s="101"/>
      <c r="C59" s="101"/>
      <c r="D59" s="101"/>
      <c r="E59" s="101"/>
      <c r="F59" s="112"/>
      <c r="G59" s="101"/>
      <c r="H59" s="101"/>
      <c r="I59" s="101"/>
    </row>
    <row r="60" spans="1:9" ht="12.75">
      <c r="A60" s="81"/>
      <c r="B60" s="84"/>
      <c r="C60" s="81"/>
      <c r="D60" s="81"/>
      <c r="E60" s="81"/>
      <c r="F60" s="81"/>
      <c r="G60" s="84"/>
      <c r="H60" s="81"/>
      <c r="I60" s="81"/>
    </row>
    <row r="61" spans="1:9" ht="12.75">
      <c r="A61" s="81"/>
      <c r="B61" s="84"/>
      <c r="C61" s="81"/>
      <c r="D61" s="81"/>
      <c r="E61" s="81"/>
      <c r="F61" s="81"/>
      <c r="G61" s="84"/>
      <c r="H61" s="81"/>
      <c r="I61" s="81"/>
    </row>
    <row r="62" spans="1:9" ht="12.75">
      <c r="A62" s="81"/>
      <c r="B62" s="84"/>
      <c r="C62" s="81"/>
      <c r="D62" s="81"/>
      <c r="E62" s="81"/>
      <c r="F62" s="81"/>
      <c r="G62" s="84"/>
      <c r="H62" s="81"/>
      <c r="I62" s="81"/>
    </row>
    <row r="63" spans="1:9" ht="12.75">
      <c r="A63" s="81"/>
      <c r="B63" s="84"/>
      <c r="C63" s="81"/>
      <c r="D63" s="81"/>
      <c r="E63" s="81"/>
      <c r="F63" s="81"/>
      <c r="G63" s="84"/>
      <c r="H63" s="81"/>
      <c r="I63" s="81"/>
    </row>
    <row r="64" spans="1:9" ht="12.75">
      <c r="A64" s="81"/>
      <c r="B64" s="84"/>
      <c r="C64" s="81"/>
      <c r="D64" s="81"/>
      <c r="E64" s="81"/>
      <c r="F64" s="81"/>
      <c r="G64" s="84"/>
      <c r="H64" s="81"/>
      <c r="I64" s="81"/>
    </row>
    <row r="65" spans="1:9" ht="12.75">
      <c r="A65" s="81"/>
      <c r="B65" s="84"/>
      <c r="C65" s="81"/>
      <c r="D65" s="81"/>
      <c r="E65" s="81"/>
      <c r="F65" s="81"/>
      <c r="G65" s="84"/>
      <c r="H65" s="81"/>
      <c r="I65" s="81"/>
    </row>
    <row r="66" spans="1:9" ht="12.75">
      <c r="A66" s="81"/>
      <c r="B66" s="84"/>
      <c r="C66" s="81"/>
      <c r="D66" s="81"/>
      <c r="E66" s="81"/>
      <c r="F66" s="81"/>
      <c r="G66" s="84"/>
      <c r="H66" s="81"/>
      <c r="I66" s="81"/>
    </row>
    <row r="67" spans="1:9" ht="12.75">
      <c r="A67" s="81"/>
      <c r="B67" s="84"/>
      <c r="C67" s="81"/>
      <c r="D67" s="81"/>
      <c r="E67" s="81"/>
      <c r="F67" s="81"/>
      <c r="G67" s="84"/>
      <c r="H67" s="81"/>
      <c r="I67" s="81"/>
    </row>
    <row r="68" spans="1:9" ht="12.75">
      <c r="A68" s="81"/>
      <c r="B68" s="84"/>
      <c r="C68" s="81"/>
      <c r="D68" s="81"/>
      <c r="E68" s="81"/>
      <c r="F68" s="81"/>
      <c r="G68" s="84"/>
      <c r="H68" s="81"/>
      <c r="I68" s="81"/>
    </row>
    <row r="69" spans="1:9" ht="12.75">
      <c r="A69" s="81"/>
      <c r="B69" s="84"/>
      <c r="C69" s="81"/>
      <c r="D69" s="81"/>
      <c r="E69" s="81"/>
      <c r="F69" s="81"/>
      <c r="G69" s="84"/>
      <c r="H69" s="81"/>
      <c r="I69" s="81"/>
    </row>
    <row r="70" spans="1:9" ht="12.75">
      <c r="A70" s="81"/>
      <c r="B70" s="84"/>
      <c r="C70" s="81"/>
      <c r="D70" s="81"/>
      <c r="E70" s="81"/>
      <c r="F70" s="81"/>
      <c r="G70" s="84"/>
      <c r="H70" s="81"/>
      <c r="I70" s="81"/>
    </row>
    <row r="71" spans="1:9" ht="12.75">
      <c r="A71" s="81"/>
      <c r="B71" s="84"/>
      <c r="C71" s="81"/>
      <c r="D71" s="81"/>
      <c r="E71" s="81"/>
      <c r="F71" s="81"/>
      <c r="G71" s="84"/>
      <c r="H71" s="81"/>
      <c r="I71" s="81"/>
    </row>
    <row r="72" spans="1:9" ht="12.75">
      <c r="A72" s="81"/>
      <c r="B72" s="84"/>
      <c r="C72" s="81"/>
      <c r="D72" s="81"/>
      <c r="E72" s="81"/>
      <c r="F72" s="81"/>
      <c r="G72" s="84"/>
      <c r="H72" s="81"/>
      <c r="I72" s="81"/>
    </row>
    <row r="73" spans="1:9" ht="12.75">
      <c r="A73" s="81"/>
      <c r="B73" s="84"/>
      <c r="C73" s="81"/>
      <c r="D73" s="81"/>
      <c r="E73" s="81"/>
      <c r="F73" s="81"/>
      <c r="G73" s="84"/>
      <c r="H73" s="81"/>
      <c r="I73" s="81"/>
    </row>
    <row r="74" spans="1:9" ht="12.75">
      <c r="A74" s="81"/>
      <c r="B74" s="84"/>
      <c r="C74" s="81"/>
      <c r="D74" s="81"/>
      <c r="E74" s="81"/>
      <c r="F74" s="81"/>
      <c r="G74" s="84"/>
      <c r="H74" s="81"/>
      <c r="I74" s="81"/>
    </row>
    <row r="75" spans="1:9" ht="12.75">
      <c r="A75" s="81"/>
      <c r="B75" s="84"/>
      <c r="C75" s="81"/>
      <c r="D75" s="81"/>
      <c r="E75" s="81"/>
      <c r="F75" s="81"/>
      <c r="G75" s="84"/>
      <c r="H75" s="81"/>
      <c r="I75" s="81"/>
    </row>
    <row r="76" spans="1:9" ht="12.75">
      <c r="A76" s="81"/>
      <c r="B76" s="84"/>
      <c r="C76" s="81"/>
      <c r="D76" s="81"/>
      <c r="E76" s="81"/>
      <c r="F76" s="81"/>
      <c r="G76" s="84"/>
      <c r="H76" s="81"/>
      <c r="I76" s="81"/>
    </row>
    <row r="77" spans="1:9" ht="12.75">
      <c r="A77" s="81"/>
      <c r="B77" s="84"/>
      <c r="C77" s="81"/>
      <c r="D77" s="81"/>
      <c r="E77" s="81"/>
      <c r="F77" s="81"/>
      <c r="G77" s="84"/>
      <c r="H77" s="81"/>
      <c r="I77" s="81"/>
    </row>
    <row r="78" spans="1:9" ht="12.75">
      <c r="A78" s="81"/>
      <c r="B78" s="84"/>
      <c r="C78" s="81"/>
      <c r="D78" s="81"/>
      <c r="E78" s="81"/>
      <c r="F78" s="81"/>
      <c r="G78" s="84"/>
      <c r="H78" s="81"/>
      <c r="I78" s="81"/>
    </row>
    <row r="79" spans="1:9" ht="12.75">
      <c r="A79" s="81"/>
      <c r="B79" s="84"/>
      <c r="C79" s="81"/>
      <c r="D79" s="81"/>
      <c r="E79" s="81"/>
      <c r="F79" s="81"/>
      <c r="G79" s="84"/>
      <c r="H79" s="81"/>
      <c r="I79" s="81"/>
    </row>
    <row r="80" spans="1:9" ht="12.75">
      <c r="A80" s="81"/>
      <c r="B80" s="84"/>
      <c r="C80" s="81"/>
      <c r="D80" s="81"/>
      <c r="E80" s="81"/>
      <c r="F80" s="81"/>
      <c r="G80" s="84"/>
      <c r="H80" s="81"/>
      <c r="I80" s="81"/>
    </row>
    <row r="81" spans="1:9" ht="12.75">
      <c r="A81" s="81"/>
      <c r="B81" s="84"/>
      <c r="C81" s="81"/>
      <c r="D81" s="81"/>
      <c r="E81" s="81"/>
      <c r="F81" s="81"/>
      <c r="G81" s="84"/>
      <c r="H81" s="81"/>
      <c r="I81" s="81"/>
    </row>
    <row r="82" spans="1:9" ht="12.75">
      <c r="A82" s="81"/>
      <c r="B82" s="84"/>
      <c r="C82" s="81"/>
      <c r="D82" s="81"/>
      <c r="E82" s="81"/>
      <c r="F82" s="81"/>
      <c r="G82" s="84"/>
      <c r="H82" s="81"/>
      <c r="I82" s="81"/>
    </row>
    <row r="83" spans="1:9" ht="12.75">
      <c r="A83" s="81"/>
      <c r="B83" s="84"/>
      <c r="C83" s="81"/>
      <c r="D83" s="81"/>
      <c r="E83" s="81"/>
      <c r="F83" s="81"/>
      <c r="G83" s="84"/>
      <c r="H83" s="81"/>
      <c r="I83" s="81"/>
    </row>
    <row r="84" spans="1:9" ht="12.75">
      <c r="A84" s="81"/>
      <c r="B84" s="84"/>
      <c r="C84" s="81"/>
      <c r="D84" s="81"/>
      <c r="E84" s="81"/>
      <c r="F84" s="81"/>
      <c r="G84" s="84"/>
      <c r="H84" s="81"/>
      <c r="I84" s="81"/>
    </row>
    <row r="85" spans="1:9" ht="12.75">
      <c r="A85" s="81"/>
      <c r="B85" s="84"/>
      <c r="C85" s="81"/>
      <c r="D85" s="81"/>
      <c r="E85" s="81"/>
      <c r="F85" s="81"/>
      <c r="G85" s="84"/>
      <c r="H85" s="81"/>
      <c r="I85" s="81"/>
    </row>
    <row r="86" spans="1:9" ht="12.75">
      <c r="A86" s="81"/>
      <c r="B86" s="84"/>
      <c r="C86" s="81"/>
      <c r="D86" s="81"/>
      <c r="E86" s="81"/>
      <c r="F86" s="81"/>
      <c r="G86" s="84"/>
      <c r="H86" s="81"/>
      <c r="I86" s="81"/>
    </row>
    <row r="87" spans="1:9" ht="12.75">
      <c r="A87" s="81"/>
      <c r="B87" s="84"/>
      <c r="C87" s="81"/>
      <c r="D87" s="81"/>
      <c r="E87" s="81"/>
      <c r="F87" s="81"/>
      <c r="G87" s="84"/>
      <c r="H87" s="81"/>
      <c r="I87" s="81"/>
    </row>
    <row r="88" spans="1:9" ht="12.75">
      <c r="A88" s="81"/>
      <c r="B88" s="84"/>
      <c r="C88" s="81"/>
      <c r="D88" s="81"/>
      <c r="E88" s="81"/>
      <c r="F88" s="81"/>
      <c r="G88" s="84"/>
      <c r="H88" s="81"/>
      <c r="I88" s="81"/>
    </row>
    <row r="89" spans="1:9" ht="12.75">
      <c r="A89" s="81"/>
      <c r="B89" s="84"/>
      <c r="C89" s="81"/>
      <c r="D89" s="81"/>
      <c r="E89" s="81"/>
      <c r="F89" s="81"/>
      <c r="G89" s="84"/>
      <c r="H89" s="81"/>
      <c r="I89" s="81"/>
    </row>
    <row r="90" spans="1:9" ht="12.75">
      <c r="A90" s="81"/>
      <c r="B90" s="84"/>
      <c r="C90" s="81"/>
      <c r="D90" s="81"/>
      <c r="E90" s="81"/>
      <c r="F90" s="81"/>
      <c r="G90" s="84"/>
      <c r="H90" s="81"/>
      <c r="I90" s="81"/>
    </row>
    <row r="91" spans="1:9" ht="12.75">
      <c r="A91" s="81"/>
      <c r="B91" s="84"/>
      <c r="C91" s="81"/>
      <c r="D91" s="81"/>
      <c r="E91" s="81"/>
      <c r="F91" s="81"/>
      <c r="G91" s="84"/>
      <c r="H91" s="81"/>
      <c r="I91" s="81"/>
    </row>
    <row r="92" spans="1:9" ht="12.75">
      <c r="A92" s="81"/>
      <c r="B92" s="84"/>
      <c r="C92" s="81"/>
      <c r="D92" s="81"/>
      <c r="E92" s="81"/>
      <c r="F92" s="81"/>
      <c r="G92" s="84"/>
      <c r="H92" s="81"/>
      <c r="I92" s="81"/>
    </row>
    <row r="93" spans="1:9" ht="12.75">
      <c r="A93" s="81"/>
      <c r="B93" s="84"/>
      <c r="C93" s="81"/>
      <c r="D93" s="81"/>
      <c r="E93" s="81"/>
      <c r="F93" s="81"/>
      <c r="G93" s="84"/>
      <c r="H93" s="81"/>
      <c r="I93" s="81"/>
    </row>
    <row r="94" spans="1:9" ht="12.75">
      <c r="A94" s="81"/>
      <c r="B94" s="84"/>
      <c r="C94" s="81"/>
      <c r="D94" s="81"/>
      <c r="E94" s="81"/>
      <c r="F94" s="81"/>
      <c r="G94" s="84"/>
      <c r="H94" s="81"/>
      <c r="I94" s="81"/>
    </row>
    <row r="95" spans="1:9" ht="12.75">
      <c r="A95" s="81"/>
      <c r="B95" s="84"/>
      <c r="C95" s="81"/>
      <c r="D95" s="81"/>
      <c r="E95" s="81"/>
      <c r="F95" s="81"/>
      <c r="G95" s="84"/>
      <c r="H95" s="81"/>
      <c r="I95" s="81"/>
    </row>
    <row r="96" spans="1:9" ht="12.75">
      <c r="A96" s="81"/>
      <c r="B96" s="84"/>
      <c r="C96" s="81"/>
      <c r="D96" s="81"/>
      <c r="E96" s="81"/>
      <c r="F96" s="81"/>
      <c r="G96" s="84"/>
      <c r="H96" s="81"/>
      <c r="I96" s="81"/>
    </row>
    <row r="97" spans="1:9" ht="12.75">
      <c r="A97" s="81"/>
      <c r="B97" s="84"/>
      <c r="C97" s="81"/>
      <c r="D97" s="81"/>
      <c r="E97" s="81"/>
      <c r="F97" s="81"/>
      <c r="G97" s="84"/>
      <c r="H97" s="81"/>
      <c r="I97" s="81"/>
    </row>
    <row r="98" spans="1:9" ht="12.75">
      <c r="A98" s="81"/>
      <c r="B98" s="84"/>
      <c r="C98" s="81"/>
      <c r="D98" s="81"/>
      <c r="E98" s="81"/>
      <c r="F98" s="81"/>
      <c r="G98" s="84"/>
      <c r="H98" s="81"/>
      <c r="I98" s="81"/>
    </row>
    <row r="99" spans="1:9" ht="12.75">
      <c r="A99" s="81"/>
      <c r="B99" s="84"/>
      <c r="C99" s="81"/>
      <c r="D99" s="81"/>
      <c r="E99" s="81"/>
      <c r="F99" s="81"/>
      <c r="G99" s="84"/>
      <c r="H99" s="81"/>
      <c r="I99" s="81"/>
    </row>
    <row r="100" spans="1:9" ht="12.75">
      <c r="A100" s="81"/>
      <c r="B100" s="84"/>
      <c r="C100" s="81"/>
      <c r="D100" s="81"/>
      <c r="E100" s="81"/>
      <c r="F100" s="81"/>
      <c r="G100" s="84"/>
      <c r="H100" s="81"/>
      <c r="I100" s="81"/>
    </row>
    <row r="101" spans="1:9" ht="12.75">
      <c r="A101" s="81"/>
      <c r="B101" s="84"/>
      <c r="C101" s="81"/>
      <c r="D101" s="81"/>
      <c r="E101" s="81"/>
      <c r="F101" s="81"/>
      <c r="G101" s="84"/>
      <c r="H101" s="81"/>
      <c r="I101" s="81"/>
    </row>
    <row r="102" spans="1:9" ht="12.75">
      <c r="A102" s="81"/>
      <c r="B102" s="84"/>
      <c r="C102" s="81"/>
      <c r="D102" s="81"/>
      <c r="E102" s="81"/>
      <c r="F102" s="81"/>
      <c r="G102" s="84"/>
      <c r="H102" s="81"/>
      <c r="I102" s="81"/>
    </row>
    <row r="103" spans="1:9" ht="12.75">
      <c r="A103" s="81"/>
      <c r="B103" s="84"/>
      <c r="C103" s="81"/>
      <c r="D103" s="81"/>
      <c r="E103" s="81"/>
      <c r="F103" s="81"/>
      <c r="G103" s="84"/>
      <c r="H103" s="81"/>
      <c r="I103" s="81"/>
    </row>
    <row r="104" spans="1:9" ht="12.75">
      <c r="A104" s="81"/>
      <c r="B104" s="84"/>
      <c r="C104" s="81"/>
      <c r="D104" s="81"/>
      <c r="E104" s="81"/>
      <c r="F104" s="81"/>
      <c r="G104" s="84"/>
      <c r="H104" s="81"/>
      <c r="I104" s="81"/>
    </row>
    <row r="105" spans="1:9" ht="12.75">
      <c r="A105" s="81"/>
      <c r="B105" s="84"/>
      <c r="C105" s="81"/>
      <c r="D105" s="81"/>
      <c r="E105" s="81"/>
      <c r="F105" s="81"/>
      <c r="G105" s="84"/>
      <c r="H105" s="81"/>
      <c r="I105" s="81"/>
    </row>
    <row r="106" spans="1:9" ht="12.75">
      <c r="A106" s="81"/>
      <c r="B106" s="84"/>
      <c r="C106" s="81"/>
      <c r="D106" s="81"/>
      <c r="E106" s="81"/>
      <c r="F106" s="81"/>
      <c r="G106" s="84"/>
      <c r="H106" s="81"/>
      <c r="I106" s="81"/>
    </row>
    <row r="107" spans="1:9" ht="12.75">
      <c r="A107" s="81"/>
      <c r="B107" s="84"/>
      <c r="C107" s="81"/>
      <c r="D107" s="81"/>
      <c r="E107" s="81"/>
      <c r="F107" s="81"/>
      <c r="G107" s="84"/>
      <c r="H107" s="81"/>
      <c r="I107" s="81"/>
    </row>
    <row r="108" spans="1:9" ht="12.75">
      <c r="A108" s="81"/>
      <c r="B108" s="84"/>
      <c r="C108" s="81"/>
      <c r="D108" s="81"/>
      <c r="E108" s="81"/>
      <c r="F108" s="81"/>
      <c r="G108" s="84"/>
      <c r="H108" s="81"/>
      <c r="I108" s="81"/>
    </row>
    <row r="109" spans="1:9" ht="12.75">
      <c r="A109" s="81"/>
      <c r="B109" s="84"/>
      <c r="C109" s="81"/>
      <c r="D109" s="81"/>
      <c r="E109" s="81"/>
      <c r="F109" s="81"/>
      <c r="G109" s="84"/>
      <c r="H109" s="81"/>
      <c r="I109" s="81"/>
    </row>
    <row r="110" spans="1:9" ht="12.75">
      <c r="A110" s="81"/>
      <c r="B110" s="84"/>
      <c r="C110" s="81"/>
      <c r="D110" s="81"/>
      <c r="E110" s="81"/>
      <c r="F110" s="81"/>
      <c r="G110" s="84"/>
      <c r="H110" s="81"/>
      <c r="I110" s="81"/>
    </row>
    <row r="111" spans="1:9" ht="12.75">
      <c r="A111" s="81"/>
      <c r="B111" s="84"/>
      <c r="C111" s="81"/>
      <c r="D111" s="81"/>
      <c r="E111" s="81"/>
      <c r="F111" s="81"/>
      <c r="G111" s="84"/>
      <c r="H111" s="81"/>
      <c r="I111" s="81"/>
    </row>
    <row r="112" spans="1:9" ht="12.75">
      <c r="A112" s="81"/>
      <c r="B112" s="84"/>
      <c r="C112" s="81"/>
      <c r="D112" s="81"/>
      <c r="E112" s="81"/>
      <c r="F112" s="81"/>
      <c r="G112" s="84"/>
      <c r="H112" s="81"/>
      <c r="I112" s="81"/>
    </row>
    <row r="113" spans="1:9" ht="12.75">
      <c r="A113" s="81"/>
      <c r="B113" s="84"/>
      <c r="C113" s="81"/>
      <c r="D113" s="81"/>
      <c r="E113" s="81"/>
      <c r="F113" s="81"/>
      <c r="G113" s="84"/>
      <c r="H113" s="81"/>
      <c r="I113" s="81"/>
    </row>
    <row r="114" spans="1:9" ht="12.75">
      <c r="A114" s="81"/>
      <c r="B114" s="84"/>
      <c r="C114" s="81"/>
      <c r="D114" s="81"/>
      <c r="E114" s="81"/>
      <c r="F114" s="81"/>
      <c r="G114" s="84"/>
      <c r="H114" s="81"/>
      <c r="I114" s="81"/>
    </row>
    <row r="115" spans="1:9" ht="12.75">
      <c r="A115" s="81"/>
      <c r="B115" s="84"/>
      <c r="C115" s="81"/>
      <c r="D115" s="81"/>
      <c r="E115" s="81"/>
      <c r="F115" s="81"/>
      <c r="G115" s="84"/>
      <c r="H115" s="81"/>
      <c r="I115" s="81"/>
    </row>
    <row r="116" spans="1:9" ht="12.75">
      <c r="A116" s="81"/>
      <c r="B116" s="84"/>
      <c r="C116" s="81"/>
      <c r="D116" s="81"/>
      <c r="E116" s="81"/>
      <c r="F116" s="81"/>
      <c r="G116" s="84"/>
      <c r="H116" s="81"/>
      <c r="I116" s="81"/>
    </row>
    <row r="117" spans="1:9" ht="12.75">
      <c r="A117" s="81"/>
      <c r="B117" s="84"/>
      <c r="C117" s="81"/>
      <c r="D117" s="81"/>
      <c r="E117" s="81"/>
      <c r="F117" s="81"/>
      <c r="G117" s="84"/>
      <c r="H117" s="81"/>
      <c r="I117" s="81"/>
    </row>
    <row r="118" spans="1:9" ht="12.75">
      <c r="A118" s="81"/>
      <c r="B118" s="84"/>
      <c r="C118" s="81"/>
      <c r="D118" s="81"/>
      <c r="E118" s="81"/>
      <c r="F118" s="81"/>
      <c r="G118" s="84"/>
      <c r="H118" s="81"/>
      <c r="I118" s="81"/>
    </row>
    <row r="119" spans="1:9" ht="12.75">
      <c r="A119" s="81"/>
      <c r="B119" s="84"/>
      <c r="C119" s="81"/>
      <c r="D119" s="81"/>
      <c r="E119" s="81"/>
      <c r="F119" s="81"/>
      <c r="G119" s="84"/>
      <c r="H119" s="81"/>
      <c r="I119" s="81"/>
    </row>
    <row r="120" spans="1:9" ht="12.75">
      <c r="A120" s="81"/>
      <c r="B120" s="84"/>
      <c r="C120" s="81"/>
      <c r="D120" s="81"/>
      <c r="E120" s="81"/>
      <c r="F120" s="81"/>
      <c r="G120" s="84"/>
      <c r="H120" s="81"/>
      <c r="I120" s="81"/>
    </row>
    <row r="121" spans="1:9" ht="12.75">
      <c r="A121" s="81"/>
      <c r="B121" s="84"/>
      <c r="C121" s="81"/>
      <c r="D121" s="81"/>
      <c r="E121" s="81"/>
      <c r="F121" s="81"/>
      <c r="G121" s="84"/>
      <c r="H121" s="81"/>
      <c r="I121" s="81"/>
    </row>
    <row r="122" spans="1:9" ht="12.75">
      <c r="A122" s="81"/>
      <c r="B122" s="84"/>
      <c r="C122" s="81"/>
      <c r="D122" s="81"/>
      <c r="E122" s="81"/>
      <c r="F122" s="81"/>
      <c r="G122" s="84"/>
      <c r="H122" s="81"/>
      <c r="I122" s="81"/>
    </row>
    <row r="123" spans="1:9" ht="12.75">
      <c r="A123" s="81"/>
      <c r="B123" s="84"/>
      <c r="C123" s="81"/>
      <c r="D123" s="81"/>
      <c r="E123" s="81"/>
      <c r="F123" s="81"/>
      <c r="G123" s="84"/>
      <c r="H123" s="81"/>
      <c r="I123" s="81"/>
    </row>
    <row r="124" spans="1:9" ht="12.75">
      <c r="A124" s="81"/>
      <c r="B124" s="84"/>
      <c r="C124" s="81"/>
      <c r="D124" s="81"/>
      <c r="E124" s="81"/>
      <c r="F124" s="81"/>
      <c r="G124" s="84"/>
      <c r="H124" s="81"/>
      <c r="I124" s="81"/>
    </row>
    <row r="125" spans="1:9" ht="12.75">
      <c r="A125" s="81"/>
      <c r="B125" s="84"/>
      <c r="C125" s="81"/>
      <c r="D125" s="81"/>
      <c r="E125" s="81"/>
      <c r="F125" s="81"/>
      <c r="G125" s="84"/>
      <c r="H125" s="81"/>
      <c r="I125" s="81"/>
    </row>
    <row r="126" spans="2:10" s="81" customFormat="1" ht="12.75">
      <c r="B126" s="84"/>
      <c r="G126" s="84"/>
      <c r="J126" s="82"/>
    </row>
    <row r="127" spans="2:10" s="81" customFormat="1" ht="12.75">
      <c r="B127" s="84"/>
      <c r="G127" s="84"/>
      <c r="J127" s="82"/>
    </row>
    <row r="128" spans="2:10" s="81" customFormat="1" ht="12.75">
      <c r="B128" s="84"/>
      <c r="G128" s="84"/>
      <c r="J128" s="82"/>
    </row>
    <row r="129" spans="2:10" s="81" customFormat="1" ht="12.75">
      <c r="B129" s="84"/>
      <c r="G129" s="84"/>
      <c r="J129" s="82"/>
    </row>
    <row r="130" spans="2:10" s="81" customFormat="1" ht="12.75">
      <c r="B130" s="84"/>
      <c r="G130" s="84"/>
      <c r="J130" s="82"/>
    </row>
    <row r="131" spans="2:10" s="81" customFormat="1" ht="12.75">
      <c r="B131" s="84"/>
      <c r="G131" s="84"/>
      <c r="J131" s="82"/>
    </row>
    <row r="132" spans="2:10" s="81" customFormat="1" ht="12.75">
      <c r="B132" s="84"/>
      <c r="G132" s="84"/>
      <c r="J132" s="82"/>
    </row>
    <row r="133" spans="2:10" s="81" customFormat="1" ht="12.75">
      <c r="B133" s="84"/>
      <c r="G133" s="84"/>
      <c r="J133" s="82"/>
    </row>
    <row r="134" spans="2:10" s="81" customFormat="1" ht="12.75">
      <c r="B134" s="84"/>
      <c r="G134" s="84"/>
      <c r="J134" s="82"/>
    </row>
    <row r="135" spans="2:10" s="81" customFormat="1" ht="12.75">
      <c r="B135" s="84"/>
      <c r="G135" s="84"/>
      <c r="J135" s="82"/>
    </row>
    <row r="136" spans="2:10" s="81" customFormat="1" ht="12.75">
      <c r="B136" s="84"/>
      <c r="G136" s="84"/>
      <c r="J136" s="82"/>
    </row>
    <row r="137" spans="2:10" s="81" customFormat="1" ht="12.75">
      <c r="B137" s="84"/>
      <c r="G137" s="84"/>
      <c r="J137" s="82"/>
    </row>
    <row r="138" spans="2:10" s="81" customFormat="1" ht="12.75">
      <c r="B138" s="84"/>
      <c r="G138" s="84"/>
      <c r="J138" s="82"/>
    </row>
    <row r="139" spans="2:10" s="81" customFormat="1" ht="12.75">
      <c r="B139" s="84"/>
      <c r="G139" s="84"/>
      <c r="J139" s="82"/>
    </row>
    <row r="140" spans="2:10" s="81" customFormat="1" ht="12.75">
      <c r="B140" s="84"/>
      <c r="G140" s="84"/>
      <c r="J140" s="82"/>
    </row>
    <row r="141" spans="2:10" s="81" customFormat="1" ht="12.75">
      <c r="B141" s="84"/>
      <c r="G141" s="84"/>
      <c r="J141" s="82"/>
    </row>
    <row r="142" spans="2:10" s="81" customFormat="1" ht="12.75">
      <c r="B142" s="84"/>
      <c r="G142" s="84"/>
      <c r="J142" s="82"/>
    </row>
    <row r="143" spans="2:10" s="81" customFormat="1" ht="12.75">
      <c r="B143" s="84"/>
      <c r="G143" s="84"/>
      <c r="J143" s="82"/>
    </row>
    <row r="144" spans="2:10" s="81" customFormat="1" ht="12.75">
      <c r="B144" s="84"/>
      <c r="G144" s="84"/>
      <c r="J144" s="82"/>
    </row>
    <row r="145" spans="2:10" s="81" customFormat="1" ht="12.75">
      <c r="B145" s="84"/>
      <c r="G145" s="84"/>
      <c r="J145" s="82"/>
    </row>
    <row r="146" spans="2:10" s="81" customFormat="1" ht="12.75">
      <c r="B146" s="84"/>
      <c r="G146" s="84"/>
      <c r="J146" s="82"/>
    </row>
    <row r="147" spans="2:10" s="81" customFormat="1" ht="12.75">
      <c r="B147" s="84"/>
      <c r="G147" s="84"/>
      <c r="J147" s="82"/>
    </row>
    <row r="148" spans="2:10" s="81" customFormat="1" ht="12.75">
      <c r="B148" s="84"/>
      <c r="G148" s="84"/>
      <c r="J148" s="82"/>
    </row>
    <row r="149" spans="2:10" s="81" customFormat="1" ht="12.75">
      <c r="B149" s="84"/>
      <c r="G149" s="84"/>
      <c r="J149" s="82"/>
    </row>
    <row r="150" spans="2:10" s="81" customFormat="1" ht="12.75">
      <c r="B150" s="84"/>
      <c r="G150" s="84"/>
      <c r="J150" s="82"/>
    </row>
    <row r="151" spans="2:10" s="81" customFormat="1" ht="12.75">
      <c r="B151" s="84"/>
      <c r="G151" s="84"/>
      <c r="J151" s="82"/>
    </row>
    <row r="152" spans="2:10" s="81" customFormat="1" ht="12.75">
      <c r="B152" s="84"/>
      <c r="G152" s="84"/>
      <c r="J152" s="82"/>
    </row>
    <row r="153" spans="2:10" s="81" customFormat="1" ht="12.75">
      <c r="B153" s="84"/>
      <c r="G153" s="84"/>
      <c r="J153" s="82"/>
    </row>
    <row r="154" spans="2:10" s="81" customFormat="1" ht="12.75">
      <c r="B154" s="84"/>
      <c r="G154" s="84"/>
      <c r="J154" s="82"/>
    </row>
    <row r="155" spans="2:10" s="81" customFormat="1" ht="12.75">
      <c r="B155" s="84"/>
      <c r="G155" s="84"/>
      <c r="J155" s="82"/>
    </row>
    <row r="156" spans="2:10" s="81" customFormat="1" ht="12.75">
      <c r="B156" s="84"/>
      <c r="G156" s="84"/>
      <c r="J156" s="82"/>
    </row>
    <row r="157" spans="2:10" s="81" customFormat="1" ht="12.75">
      <c r="B157" s="84"/>
      <c r="G157" s="84"/>
      <c r="J157" s="82"/>
    </row>
    <row r="158" spans="2:10" s="81" customFormat="1" ht="12.75">
      <c r="B158" s="84"/>
      <c r="G158" s="84"/>
      <c r="J158" s="82"/>
    </row>
    <row r="159" spans="2:10" s="81" customFormat="1" ht="12.75">
      <c r="B159" s="84"/>
      <c r="G159" s="84"/>
      <c r="J159" s="82"/>
    </row>
    <row r="160" spans="2:10" s="81" customFormat="1" ht="12.75">
      <c r="B160" s="84"/>
      <c r="G160" s="84"/>
      <c r="J160" s="82"/>
    </row>
    <row r="161" spans="2:10" s="81" customFormat="1" ht="12.75">
      <c r="B161" s="84"/>
      <c r="G161" s="84"/>
      <c r="J161" s="82"/>
    </row>
    <row r="162" spans="2:10" s="81" customFormat="1" ht="12.75">
      <c r="B162" s="84"/>
      <c r="G162" s="84"/>
      <c r="J162" s="82"/>
    </row>
    <row r="163" spans="2:10" s="81" customFormat="1" ht="12.75">
      <c r="B163" s="84"/>
      <c r="G163" s="84"/>
      <c r="J163" s="82"/>
    </row>
    <row r="164" spans="2:10" s="81" customFormat="1" ht="12.75">
      <c r="B164" s="84"/>
      <c r="G164" s="84"/>
      <c r="J164" s="82"/>
    </row>
    <row r="165" spans="2:10" s="81" customFormat="1" ht="12.75">
      <c r="B165" s="84"/>
      <c r="G165" s="84"/>
      <c r="J165" s="82"/>
    </row>
    <row r="166" spans="2:10" s="81" customFormat="1" ht="12.75">
      <c r="B166" s="84"/>
      <c r="G166" s="84"/>
      <c r="J166" s="82"/>
    </row>
    <row r="167" spans="2:10" s="81" customFormat="1" ht="12.75">
      <c r="B167" s="84"/>
      <c r="G167" s="84"/>
      <c r="J167" s="82"/>
    </row>
    <row r="168" spans="2:10" s="81" customFormat="1" ht="12.75">
      <c r="B168" s="84"/>
      <c r="G168" s="84"/>
      <c r="J168" s="82"/>
    </row>
    <row r="169" spans="2:10" s="81" customFormat="1" ht="12.75">
      <c r="B169" s="84"/>
      <c r="G169" s="84"/>
      <c r="J169" s="82"/>
    </row>
    <row r="170" spans="2:10" s="81" customFormat="1" ht="12.75">
      <c r="B170" s="84"/>
      <c r="G170" s="84"/>
      <c r="J170" s="82"/>
    </row>
    <row r="171" spans="2:10" s="81" customFormat="1" ht="12.75">
      <c r="B171" s="84"/>
      <c r="G171" s="84"/>
      <c r="J171" s="82"/>
    </row>
    <row r="172" spans="2:10" s="81" customFormat="1" ht="12.75">
      <c r="B172" s="84"/>
      <c r="G172" s="84"/>
      <c r="J172" s="82"/>
    </row>
    <row r="173" spans="2:10" s="81" customFormat="1" ht="12.75">
      <c r="B173" s="84"/>
      <c r="G173" s="84"/>
      <c r="J173" s="82"/>
    </row>
    <row r="174" spans="2:10" s="81" customFormat="1" ht="12.75">
      <c r="B174" s="84"/>
      <c r="G174" s="84"/>
      <c r="J174" s="82"/>
    </row>
    <row r="175" spans="2:10" s="81" customFormat="1" ht="12.75">
      <c r="B175" s="84"/>
      <c r="G175" s="84"/>
      <c r="J175" s="82"/>
    </row>
    <row r="176" spans="2:10" s="81" customFormat="1" ht="12.75">
      <c r="B176" s="84"/>
      <c r="G176" s="84"/>
      <c r="J176" s="82"/>
    </row>
    <row r="177" spans="2:10" s="81" customFormat="1" ht="12.75">
      <c r="B177" s="84"/>
      <c r="G177" s="84"/>
      <c r="J177" s="82"/>
    </row>
    <row r="178" spans="2:10" s="81" customFormat="1" ht="12.75">
      <c r="B178" s="84"/>
      <c r="G178" s="84"/>
      <c r="J178" s="82"/>
    </row>
    <row r="179" spans="2:10" s="81" customFormat="1" ht="12.75">
      <c r="B179" s="84"/>
      <c r="G179" s="84"/>
      <c r="J179" s="82"/>
    </row>
    <row r="180" spans="2:10" s="81" customFormat="1" ht="12.75">
      <c r="B180" s="84"/>
      <c r="G180" s="84"/>
      <c r="J180" s="82"/>
    </row>
    <row r="181" spans="2:10" s="81" customFormat="1" ht="12.75">
      <c r="B181" s="84"/>
      <c r="G181" s="84"/>
      <c r="J181" s="82"/>
    </row>
    <row r="182" spans="2:10" s="81" customFormat="1" ht="12.75">
      <c r="B182" s="84"/>
      <c r="G182" s="84"/>
      <c r="J182" s="82"/>
    </row>
    <row r="183" spans="2:10" s="81" customFormat="1" ht="12.75">
      <c r="B183" s="84"/>
      <c r="G183" s="84"/>
      <c r="J183" s="82"/>
    </row>
    <row r="184" spans="2:10" s="81" customFormat="1" ht="12.75">
      <c r="B184" s="84"/>
      <c r="G184" s="84"/>
      <c r="J184" s="82"/>
    </row>
    <row r="185" spans="2:10" s="81" customFormat="1" ht="12.75">
      <c r="B185" s="84"/>
      <c r="G185" s="84"/>
      <c r="J185" s="82"/>
    </row>
    <row r="186" spans="2:10" s="81" customFormat="1" ht="12.75">
      <c r="B186" s="84"/>
      <c r="G186" s="84"/>
      <c r="J186" s="82"/>
    </row>
    <row r="187" spans="2:10" s="81" customFormat="1" ht="12.75">
      <c r="B187" s="84"/>
      <c r="G187" s="84"/>
      <c r="J187" s="82"/>
    </row>
    <row r="188" spans="2:10" s="81" customFormat="1" ht="12.75">
      <c r="B188" s="84"/>
      <c r="G188" s="84"/>
      <c r="J188" s="82"/>
    </row>
    <row r="189" spans="2:10" s="81" customFormat="1" ht="12.75">
      <c r="B189" s="84"/>
      <c r="G189" s="84"/>
      <c r="J189" s="82"/>
    </row>
    <row r="190" spans="2:10" s="81" customFormat="1" ht="12.75">
      <c r="B190" s="84"/>
      <c r="G190" s="84"/>
      <c r="J190" s="82"/>
    </row>
    <row r="191" spans="2:10" s="81" customFormat="1" ht="12.75">
      <c r="B191" s="84"/>
      <c r="G191" s="84"/>
      <c r="J191" s="82"/>
    </row>
    <row r="192" spans="2:10" s="81" customFormat="1" ht="12.75">
      <c r="B192" s="84"/>
      <c r="G192" s="84"/>
      <c r="J192" s="82"/>
    </row>
    <row r="193" spans="2:10" s="81" customFormat="1" ht="12.75">
      <c r="B193" s="84"/>
      <c r="G193" s="84"/>
      <c r="J193" s="82"/>
    </row>
    <row r="194" spans="2:10" s="81" customFormat="1" ht="12.75">
      <c r="B194" s="84"/>
      <c r="G194" s="84"/>
      <c r="J194" s="82"/>
    </row>
    <row r="195" spans="2:10" s="81" customFormat="1" ht="12.75">
      <c r="B195" s="84"/>
      <c r="G195" s="84"/>
      <c r="J195" s="82"/>
    </row>
    <row r="196" spans="2:10" s="81" customFormat="1" ht="12.75">
      <c r="B196" s="84"/>
      <c r="G196" s="84"/>
      <c r="J196" s="82"/>
    </row>
    <row r="197" spans="2:10" s="81" customFormat="1" ht="12.75">
      <c r="B197" s="84"/>
      <c r="G197" s="84"/>
      <c r="J197" s="82"/>
    </row>
    <row r="198" spans="2:10" s="81" customFormat="1" ht="12.75">
      <c r="B198" s="84"/>
      <c r="G198" s="84"/>
      <c r="J198" s="82"/>
    </row>
    <row r="199" spans="2:10" s="81" customFormat="1" ht="12.75">
      <c r="B199" s="84"/>
      <c r="G199" s="84"/>
      <c r="J199" s="82"/>
    </row>
    <row r="200" spans="2:10" s="81" customFormat="1" ht="12.75">
      <c r="B200" s="84"/>
      <c r="G200" s="84"/>
      <c r="J200" s="82"/>
    </row>
    <row r="201" spans="2:10" s="81" customFormat="1" ht="12.75">
      <c r="B201" s="84"/>
      <c r="G201" s="84"/>
      <c r="J201" s="82"/>
    </row>
    <row r="202" spans="2:10" s="81" customFormat="1" ht="12.75">
      <c r="B202" s="84"/>
      <c r="G202" s="84"/>
      <c r="J202" s="82"/>
    </row>
    <row r="203" spans="2:10" s="81" customFormat="1" ht="12.75">
      <c r="B203" s="84"/>
      <c r="G203" s="84"/>
      <c r="J203" s="82"/>
    </row>
    <row r="204" spans="2:10" s="81" customFormat="1" ht="12.75">
      <c r="B204" s="84"/>
      <c r="G204" s="84"/>
      <c r="J204" s="82"/>
    </row>
    <row r="205" spans="2:10" s="81" customFormat="1" ht="12.75">
      <c r="B205" s="84"/>
      <c r="G205" s="84"/>
      <c r="J205" s="82"/>
    </row>
    <row r="206" spans="2:10" s="81" customFormat="1" ht="12.75">
      <c r="B206" s="84"/>
      <c r="G206" s="84"/>
      <c r="J206" s="82"/>
    </row>
    <row r="207" spans="2:10" s="81" customFormat="1" ht="12.75">
      <c r="B207" s="84"/>
      <c r="G207" s="84"/>
      <c r="J207" s="82"/>
    </row>
    <row r="208" spans="2:10" s="81" customFormat="1" ht="12.75">
      <c r="B208" s="84"/>
      <c r="G208" s="84"/>
      <c r="J208" s="82"/>
    </row>
    <row r="209" spans="2:10" s="81" customFormat="1" ht="12.75">
      <c r="B209" s="84"/>
      <c r="G209" s="84"/>
      <c r="J209" s="82"/>
    </row>
    <row r="210" spans="2:10" s="81" customFormat="1" ht="12.75">
      <c r="B210" s="84"/>
      <c r="G210" s="84"/>
      <c r="J210" s="82"/>
    </row>
    <row r="211" spans="2:10" s="81" customFormat="1" ht="12.75">
      <c r="B211" s="84"/>
      <c r="G211" s="84"/>
      <c r="J211" s="82"/>
    </row>
    <row r="212" spans="2:10" s="81" customFormat="1" ht="12.75">
      <c r="B212" s="84"/>
      <c r="G212" s="84"/>
      <c r="J212" s="82"/>
    </row>
    <row r="213" spans="2:10" s="81" customFormat="1" ht="12.75">
      <c r="B213" s="84"/>
      <c r="G213" s="84"/>
      <c r="J213" s="82"/>
    </row>
    <row r="214" spans="2:10" s="81" customFormat="1" ht="12.75">
      <c r="B214" s="84"/>
      <c r="G214" s="84"/>
      <c r="J214" s="82"/>
    </row>
    <row r="215" spans="2:10" s="81" customFormat="1" ht="12.75">
      <c r="B215" s="84"/>
      <c r="G215" s="84"/>
      <c r="J215" s="82"/>
    </row>
    <row r="216" spans="2:10" s="81" customFormat="1" ht="12.75">
      <c r="B216" s="84"/>
      <c r="G216" s="84"/>
      <c r="J216" s="82"/>
    </row>
    <row r="217" spans="2:10" s="81" customFormat="1" ht="12.75">
      <c r="B217" s="84"/>
      <c r="G217" s="84"/>
      <c r="J217" s="82"/>
    </row>
    <row r="218" spans="2:10" s="81" customFormat="1" ht="12.75">
      <c r="B218" s="84"/>
      <c r="G218" s="84"/>
      <c r="J218" s="82"/>
    </row>
    <row r="219" spans="2:10" s="81" customFormat="1" ht="12.75">
      <c r="B219" s="84"/>
      <c r="G219" s="84"/>
      <c r="J219" s="82"/>
    </row>
    <row r="220" spans="2:10" s="81" customFormat="1" ht="12.75">
      <c r="B220" s="84"/>
      <c r="G220" s="84"/>
      <c r="J220" s="82"/>
    </row>
    <row r="221" spans="2:10" s="81" customFormat="1" ht="12.75">
      <c r="B221" s="84"/>
      <c r="G221" s="84"/>
      <c r="J221" s="82"/>
    </row>
    <row r="222" spans="2:10" s="81" customFormat="1" ht="12.75">
      <c r="B222" s="84"/>
      <c r="G222" s="84"/>
      <c r="J222" s="82"/>
    </row>
    <row r="223" spans="2:10" s="81" customFormat="1" ht="12.75">
      <c r="B223" s="84"/>
      <c r="G223" s="84"/>
      <c r="J223" s="82"/>
    </row>
    <row r="224" spans="2:10" s="81" customFormat="1" ht="12.75">
      <c r="B224" s="84"/>
      <c r="G224" s="84"/>
      <c r="J224" s="82"/>
    </row>
    <row r="225" spans="2:10" s="81" customFormat="1" ht="12.75">
      <c r="B225" s="84"/>
      <c r="G225" s="84"/>
      <c r="J225" s="82"/>
    </row>
    <row r="226" spans="2:10" s="81" customFormat="1" ht="12.75">
      <c r="B226" s="84"/>
      <c r="G226" s="84"/>
      <c r="J226" s="82"/>
    </row>
    <row r="227" spans="2:10" s="81" customFormat="1" ht="12.75">
      <c r="B227" s="84"/>
      <c r="G227" s="84"/>
      <c r="J227" s="82"/>
    </row>
    <row r="228" spans="2:10" s="81" customFormat="1" ht="12.75">
      <c r="B228" s="84"/>
      <c r="G228" s="84"/>
      <c r="J228" s="82"/>
    </row>
    <row r="229" spans="2:10" s="81" customFormat="1" ht="12.75">
      <c r="B229" s="84"/>
      <c r="G229" s="84"/>
      <c r="J229" s="82"/>
    </row>
    <row r="230" spans="2:10" s="81" customFormat="1" ht="12.75">
      <c r="B230" s="84"/>
      <c r="G230" s="84"/>
      <c r="J230" s="82"/>
    </row>
    <row r="231" spans="2:10" s="81" customFormat="1" ht="12.75">
      <c r="B231" s="84"/>
      <c r="G231" s="84"/>
      <c r="J231" s="82"/>
    </row>
    <row r="232" spans="2:10" s="81" customFormat="1" ht="12.75">
      <c r="B232" s="84"/>
      <c r="G232" s="84"/>
      <c r="J232" s="82"/>
    </row>
    <row r="233" spans="2:10" s="81" customFormat="1" ht="12.75">
      <c r="B233" s="84"/>
      <c r="G233" s="84"/>
      <c r="J233" s="82"/>
    </row>
    <row r="234" spans="2:10" s="81" customFormat="1" ht="12.75">
      <c r="B234" s="84"/>
      <c r="G234" s="84"/>
      <c r="J234" s="82"/>
    </row>
    <row r="235" spans="2:10" s="81" customFormat="1" ht="12.75">
      <c r="B235" s="84"/>
      <c r="G235" s="84"/>
      <c r="J235" s="82"/>
    </row>
    <row r="236" spans="2:10" s="81" customFormat="1" ht="12.75">
      <c r="B236" s="84"/>
      <c r="G236" s="84"/>
      <c r="J236" s="82"/>
    </row>
    <row r="237" spans="2:10" s="81" customFormat="1" ht="12.75">
      <c r="B237" s="84"/>
      <c r="G237" s="84"/>
      <c r="J237" s="82"/>
    </row>
    <row r="238" spans="2:10" s="81" customFormat="1" ht="12.75">
      <c r="B238" s="84"/>
      <c r="G238" s="84"/>
      <c r="J238" s="82"/>
    </row>
    <row r="239" spans="2:10" s="81" customFormat="1" ht="12.75">
      <c r="B239" s="84"/>
      <c r="G239" s="84"/>
      <c r="J239" s="82"/>
    </row>
    <row r="240" spans="2:10" s="81" customFormat="1" ht="12.75">
      <c r="B240" s="84"/>
      <c r="G240" s="84"/>
      <c r="J240" s="82"/>
    </row>
    <row r="241" spans="2:10" s="81" customFormat="1" ht="12.75">
      <c r="B241" s="84"/>
      <c r="G241" s="84"/>
      <c r="J241" s="82"/>
    </row>
    <row r="242" spans="2:10" s="81" customFormat="1" ht="12.75">
      <c r="B242" s="84"/>
      <c r="G242" s="84"/>
      <c r="J242" s="82"/>
    </row>
    <row r="243" spans="2:10" s="81" customFormat="1" ht="12.75">
      <c r="B243" s="84"/>
      <c r="G243" s="84"/>
      <c r="J243" s="82"/>
    </row>
    <row r="244" spans="2:10" s="81" customFormat="1" ht="12.75">
      <c r="B244" s="84"/>
      <c r="G244" s="84"/>
      <c r="J244" s="82"/>
    </row>
    <row r="245" spans="2:10" s="81" customFormat="1" ht="12.75">
      <c r="B245" s="84"/>
      <c r="G245" s="84"/>
      <c r="J245" s="82"/>
    </row>
    <row r="246" spans="2:10" s="81" customFormat="1" ht="12.75">
      <c r="B246" s="84"/>
      <c r="G246" s="84"/>
      <c r="J246" s="82"/>
    </row>
    <row r="247" spans="2:10" s="81" customFormat="1" ht="12.75">
      <c r="B247" s="84"/>
      <c r="G247" s="84"/>
      <c r="J247" s="82"/>
    </row>
    <row r="248" spans="2:10" s="81" customFormat="1" ht="12.75">
      <c r="B248" s="84"/>
      <c r="G248" s="84"/>
      <c r="J248" s="82"/>
    </row>
    <row r="249" spans="2:10" s="81" customFormat="1" ht="12.75">
      <c r="B249" s="84"/>
      <c r="G249" s="84"/>
      <c r="J249" s="82"/>
    </row>
    <row r="250" spans="2:10" s="81" customFormat="1" ht="12.75">
      <c r="B250" s="84"/>
      <c r="G250" s="84"/>
      <c r="J250" s="82"/>
    </row>
    <row r="251" spans="2:10" s="81" customFormat="1" ht="12.75">
      <c r="B251" s="84"/>
      <c r="G251" s="84"/>
      <c r="J251" s="82"/>
    </row>
    <row r="252" spans="2:10" s="81" customFormat="1" ht="12.75">
      <c r="B252" s="84"/>
      <c r="G252" s="84"/>
      <c r="J252" s="82"/>
    </row>
    <row r="253" spans="2:10" s="81" customFormat="1" ht="12.75">
      <c r="B253" s="84"/>
      <c r="G253" s="84"/>
      <c r="J253" s="82"/>
    </row>
    <row r="254" spans="2:10" s="81" customFormat="1" ht="12.75">
      <c r="B254" s="84"/>
      <c r="G254" s="84"/>
      <c r="J254" s="82"/>
    </row>
    <row r="255" spans="2:10" s="81" customFormat="1" ht="12.75">
      <c r="B255" s="84"/>
      <c r="G255" s="84"/>
      <c r="J255" s="82"/>
    </row>
    <row r="256" spans="2:10" s="81" customFormat="1" ht="12.75">
      <c r="B256" s="84"/>
      <c r="G256" s="84"/>
      <c r="J256" s="82"/>
    </row>
    <row r="257" spans="2:10" s="81" customFormat="1" ht="12.75">
      <c r="B257" s="84"/>
      <c r="G257" s="84"/>
      <c r="J257" s="82"/>
    </row>
    <row r="258" spans="2:10" s="81" customFormat="1" ht="12.75">
      <c r="B258" s="84"/>
      <c r="G258" s="84"/>
      <c r="J258" s="82"/>
    </row>
    <row r="259" spans="2:10" s="81" customFormat="1" ht="12.75">
      <c r="B259" s="84"/>
      <c r="G259" s="84"/>
      <c r="J259" s="82"/>
    </row>
    <row r="260" spans="2:10" s="81" customFormat="1" ht="12.75">
      <c r="B260" s="84"/>
      <c r="G260" s="84"/>
      <c r="J260" s="82"/>
    </row>
    <row r="261" spans="2:10" s="81" customFormat="1" ht="12.75">
      <c r="B261" s="84"/>
      <c r="G261" s="84"/>
      <c r="J261" s="82"/>
    </row>
    <row r="262" spans="2:10" s="81" customFormat="1" ht="12.75">
      <c r="B262" s="84"/>
      <c r="G262" s="84"/>
      <c r="J262" s="82"/>
    </row>
    <row r="263" spans="2:10" s="81" customFormat="1" ht="12.75">
      <c r="B263" s="84"/>
      <c r="G263" s="84"/>
      <c r="J263" s="82"/>
    </row>
    <row r="264" spans="2:10" s="81" customFormat="1" ht="12.75">
      <c r="B264" s="84"/>
      <c r="G264" s="84"/>
      <c r="J264" s="82"/>
    </row>
    <row r="265" spans="2:10" s="81" customFormat="1" ht="12.75">
      <c r="B265" s="84"/>
      <c r="G265" s="84"/>
      <c r="J265" s="82"/>
    </row>
    <row r="266" spans="2:10" s="81" customFormat="1" ht="12.75">
      <c r="B266" s="84"/>
      <c r="G266" s="84"/>
      <c r="J266" s="82"/>
    </row>
    <row r="267" spans="2:10" s="81" customFormat="1" ht="12.75">
      <c r="B267" s="84"/>
      <c r="G267" s="84"/>
      <c r="J267" s="82"/>
    </row>
    <row r="268" spans="2:10" s="81" customFormat="1" ht="12.75">
      <c r="B268" s="84"/>
      <c r="G268" s="84"/>
      <c r="J268" s="82"/>
    </row>
    <row r="269" spans="2:10" s="81" customFormat="1" ht="12.75">
      <c r="B269" s="84"/>
      <c r="G269" s="84"/>
      <c r="J269" s="82"/>
    </row>
    <row r="270" spans="2:10" s="81" customFormat="1" ht="12.75">
      <c r="B270" s="84"/>
      <c r="G270" s="84"/>
      <c r="J270" s="82"/>
    </row>
    <row r="271" spans="2:10" s="81" customFormat="1" ht="12.75">
      <c r="B271" s="84"/>
      <c r="G271" s="84"/>
      <c r="J271" s="82"/>
    </row>
    <row r="272" spans="2:10" s="81" customFormat="1" ht="12.75">
      <c r="B272" s="84"/>
      <c r="G272" s="84"/>
      <c r="J272" s="82"/>
    </row>
    <row r="273" spans="2:10" s="81" customFormat="1" ht="12.75">
      <c r="B273" s="84"/>
      <c r="G273" s="84"/>
      <c r="J273" s="82"/>
    </row>
    <row r="274" spans="2:10" s="81" customFormat="1" ht="12.75">
      <c r="B274" s="84"/>
      <c r="G274" s="84"/>
      <c r="J274" s="82"/>
    </row>
    <row r="275" spans="2:10" s="81" customFormat="1" ht="12.75">
      <c r="B275" s="84"/>
      <c r="G275" s="84"/>
      <c r="J275" s="82"/>
    </row>
    <row r="276" spans="2:10" s="81" customFormat="1" ht="12.75">
      <c r="B276" s="84"/>
      <c r="G276" s="84"/>
      <c r="J276" s="82"/>
    </row>
    <row r="277" spans="2:10" s="81" customFormat="1" ht="12.75">
      <c r="B277" s="84"/>
      <c r="G277" s="84"/>
      <c r="J277" s="82"/>
    </row>
    <row r="278" spans="2:10" s="81" customFormat="1" ht="12.75">
      <c r="B278" s="84"/>
      <c r="G278" s="84"/>
      <c r="J278" s="82"/>
    </row>
    <row r="279" spans="2:10" s="81" customFormat="1" ht="12.75">
      <c r="B279" s="84"/>
      <c r="G279" s="84"/>
      <c r="J279" s="82"/>
    </row>
    <row r="280" spans="2:10" s="81" customFormat="1" ht="12.75">
      <c r="B280" s="84"/>
      <c r="G280" s="84"/>
      <c r="J280" s="82"/>
    </row>
    <row r="281" spans="2:10" s="81" customFormat="1" ht="12.75">
      <c r="B281" s="84"/>
      <c r="G281" s="84"/>
      <c r="J281" s="82"/>
    </row>
    <row r="282" spans="2:10" s="81" customFormat="1" ht="12.75">
      <c r="B282" s="84"/>
      <c r="G282" s="84"/>
      <c r="J282" s="82"/>
    </row>
    <row r="283" spans="2:10" s="81" customFormat="1" ht="12.75">
      <c r="B283" s="84"/>
      <c r="G283" s="84"/>
      <c r="J283" s="82"/>
    </row>
    <row r="284" spans="2:10" s="81" customFormat="1" ht="12.75">
      <c r="B284" s="84"/>
      <c r="G284" s="84"/>
      <c r="J284" s="82"/>
    </row>
    <row r="285" spans="2:10" s="81" customFormat="1" ht="12.75">
      <c r="B285" s="84"/>
      <c r="G285" s="84"/>
      <c r="J285" s="82"/>
    </row>
    <row r="286" spans="2:10" s="81" customFormat="1" ht="12.75">
      <c r="B286" s="84"/>
      <c r="G286" s="84"/>
      <c r="J286" s="82"/>
    </row>
    <row r="287" spans="2:10" s="81" customFormat="1" ht="12.75">
      <c r="B287" s="84"/>
      <c r="G287" s="84"/>
      <c r="J287" s="82"/>
    </row>
    <row r="288" spans="2:10" s="81" customFormat="1" ht="12.75">
      <c r="B288" s="84"/>
      <c r="G288" s="84"/>
      <c r="J288" s="82"/>
    </row>
    <row r="289" spans="2:10" s="81" customFormat="1" ht="12.75">
      <c r="B289" s="84"/>
      <c r="G289" s="84"/>
      <c r="J289" s="82"/>
    </row>
    <row r="290" spans="2:10" s="81" customFormat="1" ht="12.75">
      <c r="B290" s="84"/>
      <c r="G290" s="84"/>
      <c r="J290" s="82"/>
    </row>
    <row r="291" spans="2:10" s="81" customFormat="1" ht="12.75">
      <c r="B291" s="84"/>
      <c r="G291" s="84"/>
      <c r="J291" s="82"/>
    </row>
    <row r="292" spans="2:10" s="81" customFormat="1" ht="12.75">
      <c r="B292" s="84"/>
      <c r="G292" s="84"/>
      <c r="J292" s="82"/>
    </row>
    <row r="293" spans="2:10" s="81" customFormat="1" ht="12.75">
      <c r="B293" s="84"/>
      <c r="G293" s="84"/>
      <c r="J293" s="82"/>
    </row>
    <row r="294" spans="2:10" s="81" customFormat="1" ht="12.75">
      <c r="B294" s="84"/>
      <c r="G294" s="84"/>
      <c r="J294" s="82"/>
    </row>
    <row r="295" spans="2:10" s="81" customFormat="1" ht="12.75">
      <c r="B295" s="84"/>
      <c r="G295" s="84"/>
      <c r="J295" s="82"/>
    </row>
    <row r="296" spans="2:10" s="81" customFormat="1" ht="12.75">
      <c r="B296" s="84"/>
      <c r="G296" s="84"/>
      <c r="J296" s="82"/>
    </row>
    <row r="297" spans="2:10" s="81" customFormat="1" ht="12.75">
      <c r="B297" s="84"/>
      <c r="G297" s="84"/>
      <c r="J297" s="82"/>
    </row>
    <row r="298" spans="2:10" s="81" customFormat="1" ht="12.75">
      <c r="B298" s="84"/>
      <c r="G298" s="84"/>
      <c r="J298" s="82"/>
    </row>
    <row r="299" spans="2:10" s="81" customFormat="1" ht="12.75">
      <c r="B299" s="84"/>
      <c r="G299" s="84"/>
      <c r="J299" s="82"/>
    </row>
    <row r="300" spans="2:10" s="81" customFormat="1" ht="12.75">
      <c r="B300" s="84"/>
      <c r="G300" s="84"/>
      <c r="J300" s="82"/>
    </row>
    <row r="301" spans="2:10" s="81" customFormat="1" ht="12.75">
      <c r="B301" s="84"/>
      <c r="G301" s="84"/>
      <c r="J301" s="82"/>
    </row>
    <row r="302" spans="2:10" s="81" customFormat="1" ht="12.75">
      <c r="B302" s="84"/>
      <c r="G302" s="84"/>
      <c r="J302" s="82"/>
    </row>
    <row r="303" spans="2:10" s="81" customFormat="1" ht="12.75">
      <c r="B303" s="84"/>
      <c r="G303" s="84"/>
      <c r="J303" s="82"/>
    </row>
    <row r="304" spans="2:10" s="81" customFormat="1" ht="12.75">
      <c r="B304" s="84"/>
      <c r="G304" s="84"/>
      <c r="J304" s="82"/>
    </row>
    <row r="305" spans="2:10" s="81" customFormat="1" ht="12.75">
      <c r="B305" s="84"/>
      <c r="G305" s="84"/>
      <c r="J305" s="82"/>
    </row>
    <row r="306" spans="2:10" s="81" customFormat="1" ht="12.75">
      <c r="B306" s="84"/>
      <c r="G306" s="84"/>
      <c r="J306" s="82"/>
    </row>
    <row r="307" spans="2:10" s="81" customFormat="1" ht="12.75">
      <c r="B307" s="84"/>
      <c r="G307" s="84"/>
      <c r="J307" s="82"/>
    </row>
    <row r="308" spans="2:10" s="81" customFormat="1" ht="12.75">
      <c r="B308" s="84"/>
      <c r="G308" s="84"/>
      <c r="J308" s="82"/>
    </row>
    <row r="309" spans="2:10" s="81" customFormat="1" ht="12.75">
      <c r="B309" s="84"/>
      <c r="G309" s="84"/>
      <c r="J309" s="82"/>
    </row>
    <row r="310" spans="2:10" s="81" customFormat="1" ht="12.75">
      <c r="B310" s="84"/>
      <c r="G310" s="84"/>
      <c r="J310" s="82"/>
    </row>
    <row r="311" spans="2:10" s="81" customFormat="1" ht="12.75">
      <c r="B311" s="84"/>
      <c r="G311" s="84"/>
      <c r="J311" s="82"/>
    </row>
    <row r="312" spans="2:10" s="81" customFormat="1" ht="12.75">
      <c r="B312" s="84"/>
      <c r="G312" s="84"/>
      <c r="J312" s="82"/>
    </row>
    <row r="313" spans="2:10" s="81" customFormat="1" ht="12.75">
      <c r="B313" s="84"/>
      <c r="G313" s="84"/>
      <c r="J313" s="82"/>
    </row>
    <row r="314" spans="2:10" s="81" customFormat="1" ht="12.75">
      <c r="B314" s="84"/>
      <c r="G314" s="84"/>
      <c r="J314" s="82"/>
    </row>
    <row r="315" spans="2:10" s="81" customFormat="1" ht="12.75">
      <c r="B315" s="84"/>
      <c r="G315" s="84"/>
      <c r="J315" s="82"/>
    </row>
    <row r="316" spans="2:10" s="81" customFormat="1" ht="12.75">
      <c r="B316" s="84"/>
      <c r="G316" s="84"/>
      <c r="J316" s="82"/>
    </row>
    <row r="317" spans="2:10" s="81" customFormat="1" ht="12.75">
      <c r="B317" s="84"/>
      <c r="G317" s="84"/>
      <c r="J317" s="82"/>
    </row>
    <row r="318" spans="2:10" s="81" customFormat="1" ht="12.75">
      <c r="B318" s="84"/>
      <c r="G318" s="84"/>
      <c r="J318" s="82"/>
    </row>
    <row r="319" spans="2:10" s="81" customFormat="1" ht="12.75">
      <c r="B319" s="84"/>
      <c r="G319" s="84"/>
      <c r="J319" s="82"/>
    </row>
    <row r="320" spans="2:10" s="81" customFormat="1" ht="12.75">
      <c r="B320" s="84"/>
      <c r="G320" s="84"/>
      <c r="J320" s="82"/>
    </row>
    <row r="321" spans="2:10" s="81" customFormat="1" ht="12.75">
      <c r="B321" s="84"/>
      <c r="G321" s="84"/>
      <c r="J321" s="82"/>
    </row>
    <row r="322" spans="2:10" s="81" customFormat="1" ht="12.75">
      <c r="B322" s="84"/>
      <c r="G322" s="84"/>
      <c r="J322" s="82"/>
    </row>
    <row r="323" spans="2:10" s="81" customFormat="1" ht="12.75">
      <c r="B323" s="84"/>
      <c r="G323" s="84"/>
      <c r="J323" s="82"/>
    </row>
    <row r="324" spans="2:10" s="81" customFormat="1" ht="12.75">
      <c r="B324" s="84"/>
      <c r="G324" s="84"/>
      <c r="J324" s="82"/>
    </row>
    <row r="325" spans="2:10" s="81" customFormat="1" ht="12.75">
      <c r="B325" s="84"/>
      <c r="G325" s="84"/>
      <c r="J325" s="82"/>
    </row>
    <row r="326" spans="2:10" s="81" customFormat="1" ht="12.75">
      <c r="B326" s="84"/>
      <c r="G326" s="84"/>
      <c r="J326" s="82"/>
    </row>
    <row r="327" spans="2:10" s="81" customFormat="1" ht="12.75">
      <c r="B327" s="84"/>
      <c r="G327" s="84"/>
      <c r="J327" s="82"/>
    </row>
    <row r="328" spans="2:10" s="81" customFormat="1" ht="12.75">
      <c r="B328" s="84"/>
      <c r="G328" s="84"/>
      <c r="J328" s="82"/>
    </row>
    <row r="329" spans="2:10" s="81" customFormat="1" ht="12.75">
      <c r="B329" s="84"/>
      <c r="G329" s="84"/>
      <c r="J329" s="82"/>
    </row>
    <row r="330" spans="2:10" s="81" customFormat="1" ht="12.75">
      <c r="B330" s="84"/>
      <c r="G330" s="84"/>
      <c r="J330" s="82"/>
    </row>
    <row r="331" spans="2:10" s="81" customFormat="1" ht="12.75">
      <c r="B331" s="84"/>
      <c r="G331" s="84"/>
      <c r="J331" s="82"/>
    </row>
    <row r="332" spans="2:10" s="81" customFormat="1" ht="12.75">
      <c r="B332" s="84"/>
      <c r="G332" s="84"/>
      <c r="J332" s="82"/>
    </row>
    <row r="333" spans="2:10" s="81" customFormat="1" ht="12.75">
      <c r="B333" s="84"/>
      <c r="G333" s="84"/>
      <c r="J333" s="82"/>
    </row>
    <row r="334" spans="2:10" s="81" customFormat="1" ht="12.75">
      <c r="B334" s="84"/>
      <c r="G334" s="84"/>
      <c r="J334" s="82"/>
    </row>
    <row r="335" spans="2:10" s="81" customFormat="1" ht="12.75">
      <c r="B335" s="84"/>
      <c r="G335" s="84"/>
      <c r="J335" s="82"/>
    </row>
    <row r="336" spans="2:10" s="81" customFormat="1" ht="12.75">
      <c r="B336" s="84"/>
      <c r="G336" s="84"/>
      <c r="J336" s="82"/>
    </row>
    <row r="337" spans="2:10" s="81" customFormat="1" ht="12.75">
      <c r="B337" s="84"/>
      <c r="G337" s="84"/>
      <c r="J337" s="82"/>
    </row>
    <row r="338" spans="2:10" s="81" customFormat="1" ht="12.75">
      <c r="B338" s="84"/>
      <c r="G338" s="84"/>
      <c r="J338" s="82"/>
    </row>
    <row r="339" spans="2:10" s="81" customFormat="1" ht="12.75">
      <c r="B339" s="84"/>
      <c r="G339" s="84"/>
      <c r="J339" s="82"/>
    </row>
    <row r="340" spans="2:10" s="81" customFormat="1" ht="12.75">
      <c r="B340" s="84"/>
      <c r="G340" s="84"/>
      <c r="J340" s="82"/>
    </row>
    <row r="341" spans="2:10" s="81" customFormat="1" ht="12.75">
      <c r="B341" s="84"/>
      <c r="G341" s="84"/>
      <c r="J341" s="82"/>
    </row>
    <row r="342" spans="2:10" s="81" customFormat="1" ht="12.75">
      <c r="B342" s="84"/>
      <c r="G342" s="84"/>
      <c r="J342" s="82"/>
    </row>
    <row r="343" spans="2:10" s="81" customFormat="1" ht="12.75">
      <c r="B343" s="84"/>
      <c r="G343" s="84"/>
      <c r="J343" s="82"/>
    </row>
    <row r="344" spans="2:10" s="81" customFormat="1" ht="12.75">
      <c r="B344" s="84"/>
      <c r="G344" s="84"/>
      <c r="J344" s="82"/>
    </row>
    <row r="345" spans="2:10" s="81" customFormat="1" ht="12.75">
      <c r="B345" s="84"/>
      <c r="G345" s="84"/>
      <c r="J345" s="82"/>
    </row>
    <row r="346" spans="2:10" s="81" customFormat="1" ht="12.75">
      <c r="B346" s="84"/>
      <c r="G346" s="84"/>
      <c r="J346" s="82"/>
    </row>
    <row r="347" spans="2:10" s="81" customFormat="1" ht="12.75">
      <c r="B347" s="84"/>
      <c r="G347" s="84"/>
      <c r="J347" s="82"/>
    </row>
    <row r="348" spans="2:10" s="81" customFormat="1" ht="12.75">
      <c r="B348" s="84"/>
      <c r="G348" s="84"/>
      <c r="J348" s="82"/>
    </row>
    <row r="349" spans="2:10" s="81" customFormat="1" ht="12.75">
      <c r="B349" s="84"/>
      <c r="G349" s="84"/>
      <c r="J349" s="82"/>
    </row>
    <row r="350" spans="2:10" s="81" customFormat="1" ht="12.75">
      <c r="B350" s="84"/>
      <c r="G350" s="84"/>
      <c r="J350" s="82"/>
    </row>
    <row r="351" spans="2:10" s="81" customFormat="1" ht="12.75">
      <c r="B351" s="84"/>
      <c r="G351" s="84"/>
      <c r="J351" s="82"/>
    </row>
    <row r="352" spans="2:10" s="81" customFormat="1" ht="12.75">
      <c r="B352" s="84"/>
      <c r="G352" s="84"/>
      <c r="J352" s="82"/>
    </row>
    <row r="353" spans="2:10" s="81" customFormat="1" ht="12.75">
      <c r="B353" s="84"/>
      <c r="G353" s="84"/>
      <c r="J353" s="82"/>
    </row>
    <row r="354" spans="2:10" s="81" customFormat="1" ht="12.75">
      <c r="B354" s="84"/>
      <c r="G354" s="84"/>
      <c r="J354" s="82"/>
    </row>
    <row r="355" spans="2:10" s="81" customFormat="1" ht="12.75">
      <c r="B355" s="84"/>
      <c r="G355" s="84"/>
      <c r="J355" s="82"/>
    </row>
    <row r="356" spans="2:10" s="81" customFormat="1" ht="12.75">
      <c r="B356" s="84"/>
      <c r="G356" s="84"/>
      <c r="J356" s="82"/>
    </row>
    <row r="357" spans="2:10" s="81" customFormat="1" ht="12.75">
      <c r="B357" s="84"/>
      <c r="G357" s="84"/>
      <c r="J357" s="82"/>
    </row>
    <row r="358" spans="2:10" s="81" customFormat="1" ht="12.75">
      <c r="B358" s="84"/>
      <c r="G358" s="84"/>
      <c r="J358" s="82"/>
    </row>
    <row r="359" spans="2:10" s="81" customFormat="1" ht="12.75">
      <c r="B359" s="84"/>
      <c r="G359" s="84"/>
      <c r="J359" s="82"/>
    </row>
    <row r="360" spans="2:10" s="81" customFormat="1" ht="12.75">
      <c r="B360" s="84"/>
      <c r="G360" s="84"/>
      <c r="J360" s="82"/>
    </row>
    <row r="361" spans="2:10" s="81" customFormat="1" ht="12.75">
      <c r="B361" s="84"/>
      <c r="G361" s="84"/>
      <c r="J361" s="82"/>
    </row>
    <row r="362" spans="2:10" s="81" customFormat="1" ht="12.75">
      <c r="B362" s="84"/>
      <c r="G362" s="84"/>
      <c r="J362" s="82"/>
    </row>
    <row r="363" spans="2:10" s="81" customFormat="1" ht="12.75">
      <c r="B363" s="84"/>
      <c r="G363" s="84"/>
      <c r="J363" s="82"/>
    </row>
    <row r="364" spans="2:10" s="81" customFormat="1" ht="12.75">
      <c r="B364" s="84"/>
      <c r="G364" s="84"/>
      <c r="J364" s="82"/>
    </row>
    <row r="365" spans="2:10" s="81" customFormat="1" ht="12.75">
      <c r="B365" s="84"/>
      <c r="G365" s="84"/>
      <c r="J365" s="82"/>
    </row>
    <row r="366" spans="2:10" s="81" customFormat="1" ht="12.75">
      <c r="B366" s="84"/>
      <c r="G366" s="84"/>
      <c r="J366" s="82"/>
    </row>
    <row r="367" spans="2:10" s="81" customFormat="1" ht="12.75">
      <c r="B367" s="84"/>
      <c r="G367" s="84"/>
      <c r="J367" s="82"/>
    </row>
    <row r="368" spans="2:10" s="81" customFormat="1" ht="12.75">
      <c r="B368" s="84"/>
      <c r="G368" s="84"/>
      <c r="J368" s="82"/>
    </row>
    <row r="369" spans="2:10" s="81" customFormat="1" ht="12.75">
      <c r="B369" s="84"/>
      <c r="G369" s="84"/>
      <c r="J369" s="82"/>
    </row>
    <row r="370" spans="2:10" s="81" customFormat="1" ht="12.75">
      <c r="B370" s="84"/>
      <c r="G370" s="84"/>
      <c r="J370" s="82"/>
    </row>
    <row r="371" spans="2:10" s="81" customFormat="1" ht="12.75">
      <c r="B371" s="84"/>
      <c r="G371" s="84"/>
      <c r="J371" s="82"/>
    </row>
    <row r="372" spans="2:10" s="81" customFormat="1" ht="12.75">
      <c r="B372" s="84"/>
      <c r="G372" s="84"/>
      <c r="J372" s="82"/>
    </row>
    <row r="373" spans="2:10" s="81" customFormat="1" ht="12.75">
      <c r="B373" s="84"/>
      <c r="G373" s="84"/>
      <c r="J373" s="82"/>
    </row>
    <row r="374" spans="2:10" s="81" customFormat="1" ht="12.75">
      <c r="B374" s="84"/>
      <c r="G374" s="84"/>
      <c r="J374" s="82"/>
    </row>
    <row r="375" spans="2:10" s="81" customFormat="1" ht="12.75">
      <c r="B375" s="84"/>
      <c r="G375" s="84"/>
      <c r="J375" s="82"/>
    </row>
    <row r="376" spans="2:10" s="81" customFormat="1" ht="12.75">
      <c r="B376" s="84"/>
      <c r="G376" s="84"/>
      <c r="J376" s="82"/>
    </row>
    <row r="377" spans="2:10" s="81" customFormat="1" ht="12.75">
      <c r="B377" s="84"/>
      <c r="G377" s="84"/>
      <c r="J377" s="82"/>
    </row>
    <row r="378" spans="2:10" s="81" customFormat="1" ht="12.75">
      <c r="B378" s="84"/>
      <c r="G378" s="84"/>
      <c r="J378" s="82"/>
    </row>
    <row r="379" spans="2:10" s="81" customFormat="1" ht="12.75">
      <c r="B379" s="84"/>
      <c r="G379" s="84"/>
      <c r="J379" s="82"/>
    </row>
    <row r="380" spans="2:10" s="81" customFormat="1" ht="12.75">
      <c r="B380" s="84"/>
      <c r="G380" s="84"/>
      <c r="J380" s="82"/>
    </row>
    <row r="381" spans="2:10" s="81" customFormat="1" ht="12.75">
      <c r="B381" s="84"/>
      <c r="G381" s="84"/>
      <c r="J381" s="82"/>
    </row>
    <row r="382" spans="2:10" s="81" customFormat="1" ht="12.75">
      <c r="B382" s="84"/>
      <c r="G382" s="84"/>
      <c r="J382" s="82"/>
    </row>
    <row r="383" spans="2:10" s="81" customFormat="1" ht="12.75">
      <c r="B383" s="84"/>
      <c r="G383" s="84"/>
      <c r="J383" s="82"/>
    </row>
    <row r="384" spans="2:10" s="81" customFormat="1" ht="12.75">
      <c r="B384" s="84"/>
      <c r="G384" s="84"/>
      <c r="J384" s="82"/>
    </row>
    <row r="385" spans="2:10" s="81" customFormat="1" ht="12.75">
      <c r="B385" s="84"/>
      <c r="G385" s="84"/>
      <c r="J385" s="82"/>
    </row>
    <row r="386" spans="2:10" s="81" customFormat="1" ht="12.75">
      <c r="B386" s="84"/>
      <c r="G386" s="84"/>
      <c r="J386" s="82"/>
    </row>
    <row r="387" spans="2:10" s="81" customFormat="1" ht="12.75">
      <c r="B387" s="84"/>
      <c r="G387" s="84"/>
      <c r="J387" s="82"/>
    </row>
    <row r="388" spans="2:10" s="81" customFormat="1" ht="12.75">
      <c r="B388" s="84"/>
      <c r="G388" s="84"/>
      <c r="J388" s="82"/>
    </row>
    <row r="389" spans="2:10" s="81" customFormat="1" ht="12.75">
      <c r="B389" s="84"/>
      <c r="G389" s="84"/>
      <c r="J389" s="82"/>
    </row>
    <row r="390" spans="2:10" s="81" customFormat="1" ht="12.75">
      <c r="B390" s="84"/>
      <c r="G390" s="84"/>
      <c r="J390" s="82"/>
    </row>
    <row r="391" spans="2:10" s="81" customFormat="1" ht="12.75">
      <c r="B391" s="84"/>
      <c r="G391" s="84"/>
      <c r="J391" s="82"/>
    </row>
    <row r="392" spans="2:10" s="81" customFormat="1" ht="12.75">
      <c r="B392" s="84"/>
      <c r="G392" s="84"/>
      <c r="J392" s="82"/>
    </row>
    <row r="393" spans="2:10" s="81" customFormat="1" ht="12.75">
      <c r="B393" s="84"/>
      <c r="G393" s="84"/>
      <c r="J393" s="82"/>
    </row>
    <row r="394" spans="2:10" s="81" customFormat="1" ht="12.75">
      <c r="B394" s="84"/>
      <c r="G394" s="84"/>
      <c r="J394" s="82"/>
    </row>
    <row r="395" spans="2:10" s="81" customFormat="1" ht="12.75">
      <c r="B395" s="84"/>
      <c r="G395" s="84"/>
      <c r="J395" s="82"/>
    </row>
    <row r="396" spans="2:10" s="81" customFormat="1" ht="12.75">
      <c r="B396" s="84"/>
      <c r="G396" s="84"/>
      <c r="J396" s="82"/>
    </row>
    <row r="397" spans="2:10" s="81" customFormat="1" ht="12.75">
      <c r="B397" s="84"/>
      <c r="G397" s="84"/>
      <c r="J397" s="82"/>
    </row>
    <row r="398" spans="2:10" s="81" customFormat="1" ht="12.75">
      <c r="B398" s="84"/>
      <c r="G398" s="84"/>
      <c r="J398" s="82"/>
    </row>
    <row r="399" spans="2:10" s="81" customFormat="1" ht="12.75">
      <c r="B399" s="84"/>
      <c r="G399" s="84"/>
      <c r="J399" s="82"/>
    </row>
    <row r="400" spans="2:10" s="81" customFormat="1" ht="12.75">
      <c r="B400" s="84"/>
      <c r="G400" s="84"/>
      <c r="J400" s="82"/>
    </row>
    <row r="401" spans="2:10" s="81" customFormat="1" ht="12.75">
      <c r="B401" s="84"/>
      <c r="G401" s="84"/>
      <c r="J401" s="82"/>
    </row>
    <row r="402" spans="2:10" s="81" customFormat="1" ht="12.75">
      <c r="B402" s="84"/>
      <c r="G402" s="84"/>
      <c r="J402" s="82"/>
    </row>
    <row r="403" spans="2:10" s="81" customFormat="1" ht="12.75">
      <c r="B403" s="84"/>
      <c r="G403" s="84"/>
      <c r="J403" s="82"/>
    </row>
    <row r="404" spans="2:10" s="81" customFormat="1" ht="12.75">
      <c r="B404" s="84"/>
      <c r="G404" s="84"/>
      <c r="J404" s="82"/>
    </row>
    <row r="405" spans="2:10" s="81" customFormat="1" ht="12.75">
      <c r="B405" s="84"/>
      <c r="G405" s="84"/>
      <c r="J405" s="82"/>
    </row>
    <row r="406" spans="2:10" s="81" customFormat="1" ht="12.75">
      <c r="B406" s="84"/>
      <c r="G406" s="84"/>
      <c r="J406" s="82"/>
    </row>
    <row r="407" spans="2:10" s="81" customFormat="1" ht="12.75">
      <c r="B407" s="84"/>
      <c r="G407" s="84"/>
      <c r="J407" s="82"/>
    </row>
    <row r="408" spans="2:10" s="81" customFormat="1" ht="12.75">
      <c r="B408" s="84"/>
      <c r="G408" s="84"/>
      <c r="J408" s="82"/>
    </row>
    <row r="409" spans="2:10" s="81" customFormat="1" ht="12.75">
      <c r="B409" s="84"/>
      <c r="G409" s="84"/>
      <c r="J409" s="82"/>
    </row>
    <row r="410" spans="2:10" s="81" customFormat="1" ht="12.75">
      <c r="B410" s="84"/>
      <c r="G410" s="84"/>
      <c r="J410" s="82"/>
    </row>
    <row r="411" spans="2:10" s="81" customFormat="1" ht="12.75">
      <c r="B411" s="84"/>
      <c r="G411" s="84"/>
      <c r="J411" s="82"/>
    </row>
    <row r="412" spans="2:10" s="81" customFormat="1" ht="12.75">
      <c r="B412" s="84"/>
      <c r="G412" s="84"/>
      <c r="J412" s="82"/>
    </row>
    <row r="413" spans="2:10" s="81" customFormat="1" ht="12.75">
      <c r="B413" s="84"/>
      <c r="G413" s="84"/>
      <c r="J413" s="82"/>
    </row>
    <row r="414" spans="2:10" s="81" customFormat="1" ht="12.75">
      <c r="B414" s="84"/>
      <c r="G414" s="84"/>
      <c r="J414" s="82"/>
    </row>
    <row r="415" spans="2:10" s="81" customFormat="1" ht="12.75">
      <c r="B415" s="84"/>
      <c r="G415" s="84"/>
      <c r="J415" s="82"/>
    </row>
    <row r="416" spans="2:10" s="81" customFormat="1" ht="12.75">
      <c r="B416" s="84"/>
      <c r="G416" s="84"/>
      <c r="J416" s="82"/>
    </row>
    <row r="417" spans="2:10" s="81" customFormat="1" ht="12.75">
      <c r="B417" s="84"/>
      <c r="G417" s="84"/>
      <c r="J417" s="82"/>
    </row>
    <row r="418" spans="2:10" s="81" customFormat="1" ht="12.75">
      <c r="B418" s="84"/>
      <c r="G418" s="84"/>
      <c r="J418" s="82"/>
    </row>
    <row r="419" spans="2:10" s="81" customFormat="1" ht="12.75">
      <c r="B419" s="84"/>
      <c r="G419" s="84"/>
      <c r="J419" s="82"/>
    </row>
    <row r="420" spans="2:10" s="81" customFormat="1" ht="12.75">
      <c r="B420" s="84"/>
      <c r="G420" s="84"/>
      <c r="J420" s="82"/>
    </row>
    <row r="421" spans="2:10" s="81" customFormat="1" ht="12.75">
      <c r="B421" s="84"/>
      <c r="G421" s="84"/>
      <c r="J421" s="82"/>
    </row>
    <row r="422" spans="2:10" s="81" customFormat="1" ht="12.75">
      <c r="B422" s="84"/>
      <c r="G422" s="84"/>
      <c r="J422" s="82"/>
    </row>
    <row r="423" spans="2:10" s="81" customFormat="1" ht="12.75">
      <c r="B423" s="84"/>
      <c r="G423" s="84"/>
      <c r="J423" s="82"/>
    </row>
    <row r="424" spans="2:10" s="81" customFormat="1" ht="12.75">
      <c r="B424" s="84"/>
      <c r="G424" s="84"/>
      <c r="J424" s="82"/>
    </row>
    <row r="425" spans="2:10" s="81" customFormat="1" ht="12.75">
      <c r="B425" s="84"/>
      <c r="G425" s="84"/>
      <c r="J425" s="82"/>
    </row>
    <row r="426" spans="2:10" s="81" customFormat="1" ht="12.75">
      <c r="B426" s="84"/>
      <c r="G426" s="84"/>
      <c r="J426" s="82"/>
    </row>
    <row r="427" spans="2:10" s="81" customFormat="1" ht="12.75">
      <c r="B427" s="84"/>
      <c r="G427" s="84"/>
      <c r="J427" s="82"/>
    </row>
    <row r="428" spans="2:10" s="81" customFormat="1" ht="12.75">
      <c r="B428" s="84"/>
      <c r="G428" s="84"/>
      <c r="J428" s="82"/>
    </row>
    <row r="429" spans="2:10" s="81" customFormat="1" ht="12.75">
      <c r="B429" s="84"/>
      <c r="G429" s="84"/>
      <c r="J429" s="82"/>
    </row>
    <row r="430" spans="2:10" s="81" customFormat="1" ht="12.75">
      <c r="B430" s="84"/>
      <c r="G430" s="84"/>
      <c r="J430" s="82"/>
    </row>
    <row r="431" spans="2:10" s="81" customFormat="1" ht="12.75">
      <c r="B431" s="84"/>
      <c r="G431" s="84"/>
      <c r="J431" s="82"/>
    </row>
    <row r="432" spans="2:10" s="81" customFormat="1" ht="12.75">
      <c r="B432" s="84"/>
      <c r="G432" s="84"/>
      <c r="J432" s="82"/>
    </row>
    <row r="433" spans="2:10" s="81" customFormat="1" ht="12.75">
      <c r="B433" s="84"/>
      <c r="G433" s="84"/>
      <c r="J433" s="82"/>
    </row>
    <row r="434" spans="2:10" s="81" customFormat="1" ht="12.75">
      <c r="B434" s="84"/>
      <c r="G434" s="84"/>
      <c r="J434" s="82"/>
    </row>
    <row r="435" spans="2:10" s="81" customFormat="1" ht="12.75">
      <c r="B435" s="84"/>
      <c r="G435" s="84"/>
      <c r="J435" s="82"/>
    </row>
    <row r="436" spans="2:10" s="81" customFormat="1" ht="12.75">
      <c r="B436" s="84"/>
      <c r="G436" s="84"/>
      <c r="J436" s="82"/>
    </row>
    <row r="437" spans="2:10" s="81" customFormat="1" ht="12.75">
      <c r="B437" s="84"/>
      <c r="G437" s="84"/>
      <c r="J437" s="82"/>
    </row>
    <row r="438" spans="2:10" s="81" customFormat="1" ht="12.75">
      <c r="B438" s="84"/>
      <c r="G438" s="84"/>
      <c r="J438" s="82"/>
    </row>
    <row r="439" spans="2:10" s="81" customFormat="1" ht="12.75">
      <c r="B439" s="84"/>
      <c r="G439" s="84"/>
      <c r="J439" s="82"/>
    </row>
    <row r="440" spans="2:10" s="81" customFormat="1" ht="12.75">
      <c r="B440" s="84"/>
      <c r="G440" s="84"/>
      <c r="J440" s="82"/>
    </row>
    <row r="441" spans="2:10" s="81" customFormat="1" ht="12.75">
      <c r="B441" s="84"/>
      <c r="G441" s="84"/>
      <c r="J441" s="82"/>
    </row>
    <row r="442" spans="2:10" s="81" customFormat="1" ht="12.75">
      <c r="B442" s="84"/>
      <c r="G442" s="84"/>
      <c r="J442" s="82"/>
    </row>
    <row r="443" spans="2:10" s="81" customFormat="1" ht="12.75">
      <c r="B443" s="84"/>
      <c r="G443" s="84"/>
      <c r="J443" s="82"/>
    </row>
    <row r="444" spans="2:10" s="81" customFormat="1" ht="12.75">
      <c r="B444" s="84"/>
      <c r="G444" s="84"/>
      <c r="J444" s="82"/>
    </row>
    <row r="445" spans="2:10" s="81" customFormat="1" ht="12.75">
      <c r="B445" s="84"/>
      <c r="G445" s="84"/>
      <c r="J445" s="82"/>
    </row>
    <row r="446" spans="2:10" s="81" customFormat="1" ht="12.75">
      <c r="B446" s="84"/>
      <c r="G446" s="84"/>
      <c r="J446" s="82"/>
    </row>
    <row r="447" spans="2:10" s="81" customFormat="1" ht="12.75">
      <c r="B447" s="84"/>
      <c r="G447" s="84"/>
      <c r="J447" s="82"/>
    </row>
    <row r="448" spans="2:10" s="81" customFormat="1" ht="12.75">
      <c r="B448" s="84"/>
      <c r="G448" s="84"/>
      <c r="J448" s="82"/>
    </row>
    <row r="449" spans="2:10" s="81" customFormat="1" ht="12.75">
      <c r="B449" s="84"/>
      <c r="G449" s="84"/>
      <c r="J449" s="82"/>
    </row>
    <row r="450" spans="2:10" s="81" customFormat="1" ht="12.75">
      <c r="B450" s="84"/>
      <c r="G450" s="84"/>
      <c r="J450" s="82"/>
    </row>
    <row r="451" spans="2:10" s="81" customFormat="1" ht="12.75">
      <c r="B451" s="84"/>
      <c r="G451" s="84"/>
      <c r="J451" s="82"/>
    </row>
    <row r="452" spans="2:10" s="81" customFormat="1" ht="12.75">
      <c r="B452" s="84"/>
      <c r="G452" s="84"/>
      <c r="J452" s="82"/>
    </row>
    <row r="453" spans="2:10" s="81" customFormat="1" ht="12.75">
      <c r="B453" s="84"/>
      <c r="G453" s="84"/>
      <c r="J453" s="82"/>
    </row>
    <row r="454" spans="2:10" s="81" customFormat="1" ht="12.75">
      <c r="B454" s="84"/>
      <c r="G454" s="84"/>
      <c r="J454" s="82"/>
    </row>
    <row r="455" spans="2:10" s="81" customFormat="1" ht="12.75">
      <c r="B455" s="84"/>
      <c r="G455" s="84"/>
      <c r="J455" s="82"/>
    </row>
    <row r="456" spans="2:10" s="81" customFormat="1" ht="12.75">
      <c r="B456" s="84"/>
      <c r="G456" s="84"/>
      <c r="J456" s="82"/>
    </row>
    <row r="457" spans="2:10" s="81" customFormat="1" ht="12.75">
      <c r="B457" s="84"/>
      <c r="G457" s="84"/>
      <c r="J457" s="82"/>
    </row>
    <row r="458" spans="2:10" s="81" customFormat="1" ht="12.75">
      <c r="B458" s="84"/>
      <c r="G458" s="84"/>
      <c r="J458" s="82"/>
    </row>
    <row r="459" spans="2:10" s="81" customFormat="1" ht="12.75">
      <c r="B459" s="84"/>
      <c r="G459" s="84"/>
      <c r="J459" s="82"/>
    </row>
    <row r="460" spans="2:10" s="81" customFormat="1" ht="12.75">
      <c r="B460" s="84"/>
      <c r="G460" s="84"/>
      <c r="J460" s="82"/>
    </row>
    <row r="461" spans="2:10" s="81" customFormat="1" ht="12.75">
      <c r="B461" s="84"/>
      <c r="G461" s="84"/>
      <c r="J461" s="82"/>
    </row>
    <row r="462" spans="2:10" s="81" customFormat="1" ht="12.75">
      <c r="B462" s="84"/>
      <c r="G462" s="84"/>
      <c r="J462" s="82"/>
    </row>
    <row r="463" spans="2:10" s="81" customFormat="1" ht="12.75">
      <c r="B463" s="84"/>
      <c r="G463" s="84"/>
      <c r="J463" s="82"/>
    </row>
    <row r="464" spans="2:10" s="81" customFormat="1" ht="12.75">
      <c r="B464" s="84"/>
      <c r="G464" s="84"/>
      <c r="J464" s="82"/>
    </row>
    <row r="465" spans="2:10" s="81" customFormat="1" ht="12.75">
      <c r="B465" s="84"/>
      <c r="G465" s="84"/>
      <c r="J465" s="82"/>
    </row>
    <row r="466" spans="2:10" s="81" customFormat="1" ht="12.75">
      <c r="B466" s="84"/>
      <c r="G466" s="84"/>
      <c r="J466" s="82"/>
    </row>
    <row r="467" spans="2:10" s="81" customFormat="1" ht="12.75">
      <c r="B467" s="84"/>
      <c r="G467" s="84"/>
      <c r="J467" s="82"/>
    </row>
    <row r="468" spans="2:10" s="81" customFormat="1" ht="12.75">
      <c r="B468" s="84"/>
      <c r="G468" s="84"/>
      <c r="J468" s="82"/>
    </row>
    <row r="469" spans="2:10" s="81" customFormat="1" ht="12.75">
      <c r="B469" s="84"/>
      <c r="G469" s="84"/>
      <c r="J469" s="82"/>
    </row>
    <row r="470" spans="2:10" s="81" customFormat="1" ht="12.75">
      <c r="B470" s="84"/>
      <c r="G470" s="84"/>
      <c r="J470" s="82"/>
    </row>
    <row r="471" spans="2:10" s="81" customFormat="1" ht="12.75">
      <c r="B471" s="84"/>
      <c r="G471" s="84"/>
      <c r="J471" s="82"/>
    </row>
    <row r="472" spans="2:10" s="81" customFormat="1" ht="12.75">
      <c r="B472" s="84"/>
      <c r="G472" s="84"/>
      <c r="J472" s="82"/>
    </row>
    <row r="473" spans="2:10" s="81" customFormat="1" ht="12.75">
      <c r="B473" s="84"/>
      <c r="G473" s="84"/>
      <c r="J473" s="82"/>
    </row>
    <row r="474" spans="2:10" s="81" customFormat="1" ht="12.75">
      <c r="B474" s="84"/>
      <c r="G474" s="84"/>
      <c r="J474" s="82"/>
    </row>
    <row r="475" spans="2:10" s="81" customFormat="1" ht="12.75">
      <c r="B475" s="84"/>
      <c r="G475" s="84"/>
      <c r="J475" s="82"/>
    </row>
    <row r="476" spans="2:10" s="81" customFormat="1" ht="12.75">
      <c r="B476" s="84"/>
      <c r="G476" s="84"/>
      <c r="J476" s="82"/>
    </row>
    <row r="477" spans="2:10" s="81" customFormat="1" ht="12.75">
      <c r="B477" s="84"/>
      <c r="G477" s="84"/>
      <c r="J477" s="82"/>
    </row>
    <row r="478" spans="2:10" s="81" customFormat="1" ht="12.75">
      <c r="B478" s="84"/>
      <c r="G478" s="84"/>
      <c r="J478" s="82"/>
    </row>
    <row r="479" spans="2:10" s="81" customFormat="1" ht="12.75">
      <c r="B479" s="84"/>
      <c r="G479" s="84"/>
      <c r="J479" s="82"/>
    </row>
    <row r="480" spans="2:10" s="81" customFormat="1" ht="12.75">
      <c r="B480" s="84"/>
      <c r="G480" s="84"/>
      <c r="J480" s="82"/>
    </row>
    <row r="481" spans="2:10" s="81" customFormat="1" ht="12.75">
      <c r="B481" s="84"/>
      <c r="G481" s="84"/>
      <c r="J481" s="82"/>
    </row>
    <row r="482" spans="2:10" s="81" customFormat="1" ht="12.75">
      <c r="B482" s="84"/>
      <c r="G482" s="84"/>
      <c r="J482" s="82"/>
    </row>
    <row r="483" spans="2:10" s="81" customFormat="1" ht="12.75">
      <c r="B483" s="84"/>
      <c r="G483" s="84"/>
      <c r="J483" s="82"/>
    </row>
    <row r="484" spans="2:10" s="81" customFormat="1" ht="12.75">
      <c r="B484" s="84"/>
      <c r="G484" s="84"/>
      <c r="J484" s="82"/>
    </row>
    <row r="485" spans="2:10" s="81" customFormat="1" ht="12.75">
      <c r="B485" s="84"/>
      <c r="G485" s="84"/>
      <c r="J485" s="82"/>
    </row>
    <row r="486" spans="2:10" s="81" customFormat="1" ht="12.75">
      <c r="B486" s="84"/>
      <c r="G486" s="84"/>
      <c r="J486" s="82"/>
    </row>
    <row r="487" spans="2:10" s="81" customFormat="1" ht="12.75">
      <c r="B487" s="84"/>
      <c r="G487" s="84"/>
      <c r="J487" s="82"/>
    </row>
    <row r="488" spans="2:10" s="81" customFormat="1" ht="12.75">
      <c r="B488" s="84"/>
      <c r="G488" s="84"/>
      <c r="J488" s="82"/>
    </row>
    <row r="489" spans="2:10" s="81" customFormat="1" ht="12.75">
      <c r="B489" s="84"/>
      <c r="G489" s="84"/>
      <c r="J489" s="82"/>
    </row>
    <row r="490" spans="2:10" s="81" customFormat="1" ht="12.75">
      <c r="B490" s="84"/>
      <c r="G490" s="84"/>
      <c r="J490" s="82"/>
    </row>
    <row r="491" spans="2:10" s="81" customFormat="1" ht="12.75">
      <c r="B491" s="84"/>
      <c r="G491" s="84"/>
      <c r="J491" s="82"/>
    </row>
    <row r="492" spans="2:10" s="81" customFormat="1" ht="12.75">
      <c r="B492" s="84"/>
      <c r="G492" s="84"/>
      <c r="J492" s="82"/>
    </row>
    <row r="493" spans="2:10" s="81" customFormat="1" ht="12.75">
      <c r="B493" s="84"/>
      <c r="G493" s="84"/>
      <c r="J493" s="82"/>
    </row>
    <row r="494" spans="2:10" s="81" customFormat="1" ht="12.75">
      <c r="B494" s="84"/>
      <c r="G494" s="84"/>
      <c r="J494" s="82"/>
    </row>
    <row r="495" spans="2:10" s="81" customFormat="1" ht="12.75">
      <c r="B495" s="84"/>
      <c r="G495" s="84"/>
      <c r="J495" s="82"/>
    </row>
    <row r="496" spans="2:10" s="81" customFormat="1" ht="12.75">
      <c r="B496" s="84"/>
      <c r="G496" s="84"/>
      <c r="J496" s="82"/>
    </row>
    <row r="497" spans="2:10" s="81" customFormat="1" ht="12.75">
      <c r="B497" s="84"/>
      <c r="G497" s="84"/>
      <c r="J497" s="82"/>
    </row>
    <row r="498" spans="2:10" s="81" customFormat="1" ht="12.75">
      <c r="B498" s="84"/>
      <c r="G498" s="84"/>
      <c r="J498" s="82"/>
    </row>
    <row r="499" spans="2:10" s="81" customFormat="1" ht="12.75">
      <c r="B499" s="84"/>
      <c r="G499" s="84"/>
      <c r="J499" s="82"/>
    </row>
    <row r="500" spans="2:10" s="81" customFormat="1" ht="12.75">
      <c r="B500" s="84"/>
      <c r="G500" s="84"/>
      <c r="J500" s="82"/>
    </row>
    <row r="501" spans="2:10" s="81" customFormat="1" ht="12.75">
      <c r="B501" s="84"/>
      <c r="G501" s="84"/>
      <c r="J501" s="82"/>
    </row>
    <row r="502" spans="2:10" s="81" customFormat="1" ht="12.75">
      <c r="B502" s="84"/>
      <c r="G502" s="84"/>
      <c r="J502" s="82"/>
    </row>
    <row r="503" spans="2:10" s="81" customFormat="1" ht="12.75">
      <c r="B503" s="84"/>
      <c r="G503" s="84"/>
      <c r="J503" s="82"/>
    </row>
    <row r="504" spans="2:10" s="81" customFormat="1" ht="12.75">
      <c r="B504" s="84"/>
      <c r="G504" s="84"/>
      <c r="J504" s="82"/>
    </row>
    <row r="505" spans="2:10" s="81" customFormat="1" ht="12.75">
      <c r="B505" s="84"/>
      <c r="G505" s="84"/>
      <c r="J505" s="82"/>
    </row>
    <row r="506" spans="2:10" s="81" customFormat="1" ht="12.75">
      <c r="B506" s="84"/>
      <c r="G506" s="84"/>
      <c r="J506" s="82"/>
    </row>
    <row r="507" spans="2:10" s="81" customFormat="1" ht="12.75">
      <c r="B507" s="84"/>
      <c r="G507" s="84"/>
      <c r="J507" s="82"/>
    </row>
    <row r="508" spans="2:10" s="81" customFormat="1" ht="12.75">
      <c r="B508" s="84"/>
      <c r="G508" s="84"/>
      <c r="J508" s="82"/>
    </row>
    <row r="509" spans="2:10" s="81" customFormat="1" ht="12.75">
      <c r="B509" s="84"/>
      <c r="G509" s="84"/>
      <c r="J509" s="82"/>
    </row>
    <row r="510" spans="2:10" s="81" customFormat="1" ht="12.75">
      <c r="B510" s="84"/>
      <c r="G510" s="84"/>
      <c r="J510" s="82"/>
    </row>
    <row r="511" spans="2:10" s="81" customFormat="1" ht="12.75">
      <c r="B511" s="84"/>
      <c r="G511" s="84"/>
      <c r="J511" s="82"/>
    </row>
    <row r="512" spans="2:10" s="81" customFormat="1" ht="12.75">
      <c r="B512" s="84"/>
      <c r="G512" s="84"/>
      <c r="J512" s="82"/>
    </row>
    <row r="513" spans="2:10" s="81" customFormat="1" ht="12.75">
      <c r="B513" s="84"/>
      <c r="G513" s="84"/>
      <c r="J513" s="82"/>
    </row>
    <row r="514" spans="2:10" s="81" customFormat="1" ht="12.75">
      <c r="B514" s="84"/>
      <c r="G514" s="84"/>
      <c r="J514" s="82"/>
    </row>
    <row r="515" spans="2:10" s="81" customFormat="1" ht="12.75">
      <c r="B515" s="84"/>
      <c r="G515" s="84"/>
      <c r="J515" s="82"/>
    </row>
    <row r="516" spans="2:10" s="81" customFormat="1" ht="12.75">
      <c r="B516" s="84"/>
      <c r="G516" s="84"/>
      <c r="J516" s="82"/>
    </row>
    <row r="517" spans="2:10" s="81" customFormat="1" ht="12.75">
      <c r="B517" s="84"/>
      <c r="G517" s="84"/>
      <c r="J517" s="82"/>
    </row>
    <row r="518" spans="2:10" s="81" customFormat="1" ht="12.75">
      <c r="B518" s="84"/>
      <c r="G518" s="84"/>
      <c r="J518" s="82"/>
    </row>
    <row r="519" spans="2:10" s="81" customFormat="1" ht="12.75">
      <c r="B519" s="84"/>
      <c r="G519" s="84"/>
      <c r="J519" s="82"/>
    </row>
    <row r="520" spans="2:10" s="81" customFormat="1" ht="12.75">
      <c r="B520" s="84"/>
      <c r="G520" s="84"/>
      <c r="J520" s="82"/>
    </row>
    <row r="521" spans="2:10" s="81" customFormat="1" ht="12.75">
      <c r="B521" s="84"/>
      <c r="G521" s="84"/>
      <c r="J521" s="82"/>
    </row>
    <row r="522" spans="2:10" s="81" customFormat="1" ht="12.75">
      <c r="B522" s="84"/>
      <c r="G522" s="84"/>
      <c r="J522" s="82"/>
    </row>
    <row r="523" spans="2:10" s="81" customFormat="1" ht="12.75">
      <c r="B523" s="84"/>
      <c r="G523" s="84"/>
      <c r="J523" s="82"/>
    </row>
    <row r="524" spans="2:10" s="81" customFormat="1" ht="12.75">
      <c r="B524" s="84"/>
      <c r="G524" s="84"/>
      <c r="J524" s="82"/>
    </row>
    <row r="525" spans="2:10" s="81" customFormat="1" ht="12.75">
      <c r="B525" s="84"/>
      <c r="G525" s="84"/>
      <c r="J525" s="82"/>
    </row>
    <row r="526" spans="2:10" s="81" customFormat="1" ht="12.75">
      <c r="B526" s="84"/>
      <c r="G526" s="84"/>
      <c r="J526" s="82"/>
    </row>
    <row r="527" spans="2:10" s="81" customFormat="1" ht="12.75">
      <c r="B527" s="84"/>
      <c r="G527" s="84"/>
      <c r="J527" s="82"/>
    </row>
    <row r="528" spans="2:10" s="81" customFormat="1" ht="12.75">
      <c r="B528" s="84"/>
      <c r="G528" s="84"/>
      <c r="J528" s="82"/>
    </row>
    <row r="529" spans="2:10" s="81" customFormat="1" ht="12.75">
      <c r="B529" s="84"/>
      <c r="G529" s="84"/>
      <c r="J529" s="82"/>
    </row>
    <row r="530" spans="2:10" s="81" customFormat="1" ht="12.75">
      <c r="B530" s="84"/>
      <c r="G530" s="84"/>
      <c r="J530" s="82"/>
    </row>
    <row r="531" spans="2:10" s="81" customFormat="1" ht="12.75">
      <c r="B531" s="84"/>
      <c r="G531" s="84"/>
      <c r="J531" s="82"/>
    </row>
    <row r="532" spans="2:10" s="81" customFormat="1" ht="12.75">
      <c r="B532" s="84"/>
      <c r="G532" s="84"/>
      <c r="J532" s="82"/>
    </row>
    <row r="533" spans="2:10" s="81" customFormat="1" ht="12.75">
      <c r="B533" s="84"/>
      <c r="G533" s="84"/>
      <c r="J533" s="82"/>
    </row>
    <row r="534" spans="2:10" s="81" customFormat="1" ht="12.75">
      <c r="B534" s="84"/>
      <c r="G534" s="84"/>
      <c r="J534" s="82"/>
    </row>
    <row r="535" spans="2:10" s="81" customFormat="1" ht="12.75">
      <c r="B535" s="84"/>
      <c r="G535" s="84"/>
      <c r="J535" s="82"/>
    </row>
    <row r="536" spans="2:10" s="81" customFormat="1" ht="12.75">
      <c r="B536" s="84"/>
      <c r="G536" s="84"/>
      <c r="J536" s="82"/>
    </row>
    <row r="537" spans="2:10" s="81" customFormat="1" ht="12.75">
      <c r="B537" s="84"/>
      <c r="G537" s="84"/>
      <c r="J537" s="82"/>
    </row>
    <row r="538" spans="2:10" s="81" customFormat="1" ht="12.75">
      <c r="B538" s="84"/>
      <c r="G538" s="84"/>
      <c r="J538" s="82"/>
    </row>
    <row r="539" spans="2:10" s="81" customFormat="1" ht="12.75">
      <c r="B539" s="84"/>
      <c r="G539" s="84"/>
      <c r="J539" s="82"/>
    </row>
    <row r="540" spans="2:10" s="81" customFormat="1" ht="12.75">
      <c r="B540" s="84"/>
      <c r="G540" s="84"/>
      <c r="J540" s="82"/>
    </row>
    <row r="541" spans="2:10" s="81" customFormat="1" ht="12.75">
      <c r="B541" s="84"/>
      <c r="G541" s="84"/>
      <c r="J541" s="82"/>
    </row>
    <row r="542" spans="1:9" ht="12.75">
      <c r="A542" s="81"/>
      <c r="B542" s="84"/>
      <c r="C542" s="81"/>
      <c r="D542" s="81"/>
      <c r="E542" s="81"/>
      <c r="F542" s="81"/>
      <c r="G542" s="84"/>
      <c r="H542" s="81"/>
      <c r="I542" s="81"/>
    </row>
    <row r="543" spans="1:9" ht="12.75">
      <c r="A543" s="81"/>
      <c r="B543" s="84"/>
      <c r="C543" s="81"/>
      <c r="D543" s="81"/>
      <c r="E543" s="81"/>
      <c r="F543" s="81"/>
      <c r="G543" s="84"/>
      <c r="H543" s="81"/>
      <c r="I543" s="81"/>
    </row>
    <row r="544" spans="1:9" ht="12.75">
      <c r="A544" s="81"/>
      <c r="B544" s="84"/>
      <c r="C544" s="81"/>
      <c r="D544" s="81"/>
      <c r="E544" s="81"/>
      <c r="F544" s="81"/>
      <c r="G544" s="84"/>
      <c r="H544" s="81"/>
      <c r="I544" s="81"/>
    </row>
    <row r="545" spans="1:9" ht="12.75">
      <c r="A545" s="81"/>
      <c r="B545" s="84"/>
      <c r="C545" s="81"/>
      <c r="D545" s="81"/>
      <c r="E545" s="81"/>
      <c r="F545" s="81"/>
      <c r="G545" s="84"/>
      <c r="H545" s="81"/>
      <c r="I545" s="81"/>
    </row>
    <row r="546" spans="1:9" ht="12.75">
      <c r="A546" s="81"/>
      <c r="B546" s="84"/>
      <c r="C546" s="81"/>
      <c r="D546" s="81"/>
      <c r="E546" s="81"/>
      <c r="F546" s="81"/>
      <c r="G546" s="84"/>
      <c r="H546" s="81"/>
      <c r="I546" s="81"/>
    </row>
    <row r="547" spans="1:9" ht="12.75">
      <c r="A547" s="81"/>
      <c r="B547" s="84"/>
      <c r="C547" s="81"/>
      <c r="D547" s="81"/>
      <c r="E547" s="81"/>
      <c r="F547" s="81"/>
      <c r="G547" s="84"/>
      <c r="H547" s="81"/>
      <c r="I547" s="81"/>
    </row>
    <row r="548" spans="1:9" ht="12.75">
      <c r="A548" s="81"/>
      <c r="B548" s="84"/>
      <c r="C548" s="81"/>
      <c r="D548" s="81"/>
      <c r="E548" s="81"/>
      <c r="F548" s="81"/>
      <c r="G548" s="84"/>
      <c r="H548" s="81"/>
      <c r="I548" s="81"/>
    </row>
    <row r="549" spans="1:9" ht="12.75">
      <c r="A549" s="81"/>
      <c r="B549" s="84"/>
      <c r="C549" s="81"/>
      <c r="D549" s="81"/>
      <c r="E549" s="81"/>
      <c r="F549" s="81"/>
      <c r="G549" s="84"/>
      <c r="H549" s="81"/>
      <c r="I549" s="81"/>
    </row>
    <row r="550" spans="1:9" ht="12.75">
      <c r="A550" s="81"/>
      <c r="B550" s="84"/>
      <c r="C550" s="81"/>
      <c r="D550" s="81"/>
      <c r="E550" s="81"/>
      <c r="F550" s="81"/>
      <c r="G550" s="84"/>
      <c r="H550" s="81"/>
      <c r="I550" s="81"/>
    </row>
    <row r="551" spans="1:9" ht="12.75">
      <c r="A551" s="81"/>
      <c r="B551" s="84"/>
      <c r="C551" s="81"/>
      <c r="D551" s="81"/>
      <c r="E551" s="81"/>
      <c r="F551" s="81"/>
      <c r="G551" s="84"/>
      <c r="H551" s="81"/>
      <c r="I551" s="81"/>
    </row>
    <row r="552" spans="1:9" ht="12.75">
      <c r="A552" s="81"/>
      <c r="B552" s="84"/>
      <c r="C552" s="81"/>
      <c r="D552" s="81"/>
      <c r="E552" s="81"/>
      <c r="F552" s="81"/>
      <c r="G552" s="84"/>
      <c r="H552" s="81"/>
      <c r="I552" s="81"/>
    </row>
    <row r="553" spans="1:9" ht="12.75">
      <c r="A553" s="81"/>
      <c r="B553" s="84"/>
      <c r="C553" s="81"/>
      <c r="D553" s="81"/>
      <c r="E553" s="81"/>
      <c r="F553" s="81"/>
      <c r="G553" s="84"/>
      <c r="H553" s="81"/>
      <c r="I553" s="81"/>
    </row>
    <row r="554" spans="1:9" ht="12.75">
      <c r="A554" s="81"/>
      <c r="B554" s="84"/>
      <c r="C554" s="81"/>
      <c r="D554" s="81"/>
      <c r="E554" s="81"/>
      <c r="F554" s="81"/>
      <c r="G554" s="84"/>
      <c r="H554" s="81"/>
      <c r="I554" s="81"/>
    </row>
    <row r="555" spans="1:9" ht="12.75">
      <c r="A555" s="81"/>
      <c r="B555" s="84"/>
      <c r="C555" s="81"/>
      <c r="D555" s="81"/>
      <c r="E555" s="81"/>
      <c r="F555" s="81"/>
      <c r="G555" s="84"/>
      <c r="H555" s="81"/>
      <c r="I555" s="81"/>
    </row>
    <row r="556" spans="1:9" ht="12.75">
      <c r="A556" s="81"/>
      <c r="B556" s="84"/>
      <c r="C556" s="81"/>
      <c r="D556" s="81"/>
      <c r="E556" s="81"/>
      <c r="F556" s="81"/>
      <c r="G556" s="84"/>
      <c r="H556" s="81"/>
      <c r="I556" s="81"/>
    </row>
    <row r="557" spans="1:9" ht="12.75">
      <c r="A557" s="81"/>
      <c r="B557" s="84"/>
      <c r="C557" s="81"/>
      <c r="D557" s="81"/>
      <c r="E557" s="81"/>
      <c r="F557" s="81"/>
      <c r="G557" s="84"/>
      <c r="H557" s="81"/>
      <c r="I557" s="81"/>
    </row>
    <row r="558" spans="1:9" ht="12.75">
      <c r="A558" s="81"/>
      <c r="B558" s="84"/>
      <c r="C558" s="81"/>
      <c r="D558" s="81"/>
      <c r="E558" s="81"/>
      <c r="F558" s="81"/>
      <c r="G558" s="84"/>
      <c r="H558" s="81"/>
      <c r="I558" s="81"/>
    </row>
    <row r="559" spans="1:9" ht="12.75">
      <c r="A559" s="81"/>
      <c r="B559" s="84"/>
      <c r="C559" s="81"/>
      <c r="D559" s="81"/>
      <c r="E559" s="81"/>
      <c r="F559" s="81"/>
      <c r="G559" s="84"/>
      <c r="H559" s="81"/>
      <c r="I559" s="81"/>
    </row>
    <row r="560" spans="1:9" ht="12.75">
      <c r="A560" s="81"/>
      <c r="B560" s="84"/>
      <c r="C560" s="81"/>
      <c r="D560" s="81"/>
      <c r="E560" s="81"/>
      <c r="F560" s="81"/>
      <c r="G560" s="84"/>
      <c r="H560" s="81"/>
      <c r="I560" s="81"/>
    </row>
    <row r="561" spans="1:9" ht="12.75">
      <c r="A561" s="81"/>
      <c r="B561" s="84"/>
      <c r="C561" s="81"/>
      <c r="D561" s="81"/>
      <c r="E561" s="81"/>
      <c r="F561" s="81"/>
      <c r="G561" s="84"/>
      <c r="H561" s="81"/>
      <c r="I561" s="81"/>
    </row>
    <row r="562" spans="1:9" ht="12.75">
      <c r="A562" s="81"/>
      <c r="B562" s="84"/>
      <c r="C562" s="81"/>
      <c r="D562" s="81"/>
      <c r="E562" s="81"/>
      <c r="F562" s="81"/>
      <c r="G562" s="84"/>
      <c r="H562" s="81"/>
      <c r="I562" s="81"/>
    </row>
    <row r="563" spans="1:9" ht="12.75">
      <c r="A563" s="81"/>
      <c r="B563" s="84"/>
      <c r="C563" s="81"/>
      <c r="D563" s="81"/>
      <c r="E563" s="81"/>
      <c r="F563" s="81"/>
      <c r="G563" s="84"/>
      <c r="H563" s="81"/>
      <c r="I563" s="81"/>
    </row>
    <row r="564" spans="1:9" ht="12.75">
      <c r="A564" s="81"/>
      <c r="B564" s="84"/>
      <c r="C564" s="81"/>
      <c r="D564" s="81"/>
      <c r="E564" s="81"/>
      <c r="F564" s="81"/>
      <c r="G564" s="84"/>
      <c r="H564" s="81"/>
      <c r="I564" s="81"/>
    </row>
    <row r="565" spans="1:9" ht="12.75">
      <c r="A565" s="81"/>
      <c r="B565" s="84"/>
      <c r="C565" s="81"/>
      <c r="D565" s="81"/>
      <c r="E565" s="81"/>
      <c r="F565" s="81"/>
      <c r="G565" s="84"/>
      <c r="H565" s="81"/>
      <c r="I565" s="81"/>
    </row>
    <row r="566" spans="1:9" ht="12.75">
      <c r="A566" s="81"/>
      <c r="B566" s="84"/>
      <c r="C566" s="81"/>
      <c r="D566" s="81"/>
      <c r="E566" s="81"/>
      <c r="F566" s="81"/>
      <c r="G566" s="84"/>
      <c r="H566" s="81"/>
      <c r="I566" s="81"/>
    </row>
    <row r="567" spans="1:9" ht="12.75">
      <c r="A567" s="81"/>
      <c r="B567" s="84"/>
      <c r="C567" s="81"/>
      <c r="D567" s="81"/>
      <c r="E567" s="81"/>
      <c r="F567" s="81"/>
      <c r="G567" s="84"/>
      <c r="H567" s="81"/>
      <c r="I567" s="81"/>
    </row>
    <row r="568" spans="1:9" ht="12.75">
      <c r="A568" s="81"/>
      <c r="B568" s="84"/>
      <c r="C568" s="81"/>
      <c r="D568" s="81"/>
      <c r="E568" s="81"/>
      <c r="F568" s="81"/>
      <c r="G568" s="84"/>
      <c r="H568" s="81"/>
      <c r="I568" s="81"/>
    </row>
    <row r="569" spans="1:9" ht="12.75">
      <c r="A569" s="81"/>
      <c r="B569" s="84"/>
      <c r="C569" s="81"/>
      <c r="D569" s="81"/>
      <c r="E569" s="81"/>
      <c r="F569" s="81"/>
      <c r="G569" s="84"/>
      <c r="H569" s="81"/>
      <c r="I569" s="81"/>
    </row>
    <row r="570" spans="1:9" ht="12.75">
      <c r="A570" s="81"/>
      <c r="B570" s="84"/>
      <c r="C570" s="81"/>
      <c r="D570" s="81"/>
      <c r="E570" s="81"/>
      <c r="F570" s="81"/>
      <c r="G570" s="84"/>
      <c r="H570" s="81"/>
      <c r="I570" s="81"/>
    </row>
    <row r="571" spans="1:9" ht="12.75">
      <c r="A571" s="81"/>
      <c r="B571" s="84"/>
      <c r="C571" s="81"/>
      <c r="D571" s="81"/>
      <c r="E571" s="81"/>
      <c r="F571" s="81"/>
      <c r="G571" s="84"/>
      <c r="H571" s="81"/>
      <c r="I571" s="81"/>
    </row>
    <row r="572" spans="1:9" ht="12.75">
      <c r="A572" s="81"/>
      <c r="B572" s="84"/>
      <c r="C572" s="81"/>
      <c r="D572" s="81"/>
      <c r="E572" s="81"/>
      <c r="F572" s="81"/>
      <c r="G572" s="84"/>
      <c r="H572" s="81"/>
      <c r="I572" s="81"/>
    </row>
    <row r="573" spans="1:9" ht="12.75">
      <c r="A573" s="81"/>
      <c r="B573" s="84"/>
      <c r="C573" s="81"/>
      <c r="D573" s="81"/>
      <c r="E573" s="81"/>
      <c r="F573" s="81"/>
      <c r="G573" s="84"/>
      <c r="H573" s="81"/>
      <c r="I573" s="81"/>
    </row>
    <row r="574" ht="12.75">
      <c r="E574" s="81"/>
    </row>
    <row r="575" ht="12.75">
      <c r="E575" s="81"/>
    </row>
    <row r="576" ht="12.75">
      <c r="E576" s="81"/>
    </row>
    <row r="577" ht="12.75">
      <c r="E577" s="81"/>
    </row>
    <row r="578" ht="12.75">
      <c r="E578" s="81"/>
    </row>
    <row r="579" ht="12.75">
      <c r="E579" s="81"/>
    </row>
  </sheetData>
  <sheetProtection/>
  <mergeCells count="16">
    <mergeCell ref="C9:C10"/>
    <mergeCell ref="D9:D10"/>
    <mergeCell ref="H9:H10"/>
    <mergeCell ref="I9:I10"/>
    <mergeCell ref="C8:D8"/>
    <mergeCell ref="F8:F10"/>
    <mergeCell ref="A56:B56"/>
    <mergeCell ref="B8:B10"/>
    <mergeCell ref="G8:G10"/>
    <mergeCell ref="A5:I5"/>
    <mergeCell ref="A1:I1"/>
    <mergeCell ref="F2:I2"/>
    <mergeCell ref="A3:I3"/>
    <mergeCell ref="A4:I4"/>
    <mergeCell ref="A8:A10"/>
    <mergeCell ref="H8:I8"/>
  </mergeCells>
  <hyperlinks>
    <hyperlink ref="A1" location="Съдържание!A1" display="Обратно към Съдържание"/>
    <hyperlink ref="C1" location="Съдържание!A1" display="#Съдържание.A1"/>
    <hyperlink ref="D1" location="Съдържание!A1" display="#Съдържание.A1"/>
    <hyperlink ref="E1" location="Съдържание!A1" display="#Съдържание.A1"/>
    <hyperlink ref="F1" location="Съдържание!A1" display="#Съдържание.A1"/>
    <hyperlink ref="H1" location="Съдържание!A1" display="#Съдържание.A1"/>
  </hyperlinks>
  <printOptions horizontalCentered="1"/>
  <pageMargins left="0.2362204724409449" right="0.15748031496062992" top="0.984251968503937" bottom="0.984251968503937" header="0.5118110236220472" footer="0.5118110236220472"/>
  <pageSetup horizontalDpi="300" verticalDpi="300" orientation="portrait" paperSize="9" scale="60" r:id="rId3"/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8">
      <selection activeCell="F33" sqref="F33"/>
    </sheetView>
  </sheetViews>
  <sheetFormatPr defaultColWidth="9.140625" defaultRowHeight="12.75"/>
  <cols>
    <col min="1" max="1" width="2.57421875" style="1" customWidth="1"/>
    <col min="2" max="2" width="34.00390625" style="1" customWidth="1"/>
    <col min="3" max="3" width="9.00390625" style="1" customWidth="1"/>
    <col min="4" max="4" width="9.28125" style="1" customWidth="1"/>
    <col min="5" max="5" width="8.7109375" style="1" customWidth="1"/>
    <col min="6" max="6" width="9.57421875" style="1" customWidth="1"/>
    <col min="7" max="7" width="9.28125" style="1" customWidth="1"/>
    <col min="8" max="8" width="8.7109375" style="1" customWidth="1"/>
    <col min="9" max="16384" width="9.140625" style="1" customWidth="1"/>
  </cols>
  <sheetData>
    <row r="1" spans="1:9" ht="19.5" customHeight="1">
      <c r="A1" s="485" t="s">
        <v>54</v>
      </c>
      <c r="B1" s="485"/>
      <c r="C1" s="485"/>
      <c r="D1" s="485"/>
      <c r="E1" s="485"/>
      <c r="F1" s="485"/>
      <c r="G1" s="485"/>
      <c r="H1" s="485"/>
      <c r="I1" s="5"/>
    </row>
    <row r="2" spans="1:9" ht="24.75" customHeight="1">
      <c r="A2" s="127"/>
      <c r="B2" s="202"/>
      <c r="C2" s="410" t="s">
        <v>217</v>
      </c>
      <c r="D2" s="410"/>
      <c r="E2" s="410"/>
      <c r="F2" s="410"/>
      <c r="G2" s="410"/>
      <c r="H2" s="410"/>
      <c r="I2" s="7"/>
    </row>
    <row r="3" spans="1:9" ht="26.25" customHeight="1">
      <c r="A3" s="6"/>
      <c r="B3" s="486" t="s">
        <v>216</v>
      </c>
      <c r="C3" s="486"/>
      <c r="D3" s="486"/>
      <c r="E3" s="486"/>
      <c r="F3" s="486"/>
      <c r="G3" s="486"/>
      <c r="H3" s="486"/>
      <c r="I3" s="8"/>
    </row>
    <row r="4" spans="1:9" ht="25.5" customHeight="1">
      <c r="A4" s="19" t="s">
        <v>132</v>
      </c>
      <c r="B4" s="20" t="s">
        <v>227</v>
      </c>
      <c r="C4" s="9"/>
      <c r="D4" s="9"/>
      <c r="E4" s="9"/>
      <c r="F4" s="9"/>
      <c r="G4" s="9"/>
      <c r="H4" s="10" t="s">
        <v>55</v>
      </c>
      <c r="I4" s="11"/>
    </row>
    <row r="5" spans="1:8" ht="15">
      <c r="A5" s="478" t="s">
        <v>56</v>
      </c>
      <c r="B5" s="478"/>
      <c r="C5" s="478" t="s">
        <v>57</v>
      </c>
      <c r="D5" s="478"/>
      <c r="E5" s="478"/>
      <c r="F5" s="478" t="s">
        <v>58</v>
      </c>
      <c r="G5" s="478"/>
      <c r="H5" s="478"/>
    </row>
    <row r="6" spans="1:8" ht="30">
      <c r="A6" s="478"/>
      <c r="B6" s="478"/>
      <c r="C6" s="24" t="s">
        <v>133</v>
      </c>
      <c r="D6" s="24" t="s">
        <v>59</v>
      </c>
      <c r="E6" s="24" t="s">
        <v>60</v>
      </c>
      <c r="F6" s="24" t="s">
        <v>133</v>
      </c>
      <c r="G6" s="24" t="s">
        <v>59</v>
      </c>
      <c r="H6" s="24" t="s">
        <v>60</v>
      </c>
    </row>
    <row r="7" spans="1:8" ht="15">
      <c r="A7" s="478" t="s">
        <v>8</v>
      </c>
      <c r="B7" s="478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</row>
    <row r="8" spans="1:8" ht="26.25" customHeight="1">
      <c r="A8" s="479" t="s">
        <v>61</v>
      </c>
      <c r="B8" s="479"/>
      <c r="C8" s="13"/>
      <c r="D8" s="13"/>
      <c r="E8" s="14"/>
      <c r="F8" s="13"/>
      <c r="G8" s="13"/>
      <c r="H8" s="14"/>
    </row>
    <row r="9" spans="1:8" ht="30">
      <c r="A9" s="21">
        <v>1</v>
      </c>
      <c r="B9" s="22" t="s">
        <v>62</v>
      </c>
      <c r="C9" s="195">
        <v>262</v>
      </c>
      <c r="D9" s="195">
        <v>101</v>
      </c>
      <c r="E9" s="196">
        <f aca="true" t="shared" si="0" ref="E9:E16">C9-D9</f>
        <v>161</v>
      </c>
      <c r="F9" s="195">
        <v>2069</v>
      </c>
      <c r="G9" s="195">
        <v>788</v>
      </c>
      <c r="H9" s="196">
        <f aca="true" t="shared" si="1" ref="H9:H16">F9-G9</f>
        <v>1281</v>
      </c>
    </row>
    <row r="10" spans="1:8" ht="45" hidden="1">
      <c r="A10" s="21">
        <v>2</v>
      </c>
      <c r="B10" s="22" t="s">
        <v>63</v>
      </c>
      <c r="C10" s="176"/>
      <c r="D10" s="176"/>
      <c r="E10" s="177">
        <f t="shared" si="0"/>
        <v>0</v>
      </c>
      <c r="F10" s="176"/>
      <c r="G10" s="176"/>
      <c r="H10" s="177">
        <f t="shared" si="1"/>
        <v>0</v>
      </c>
    </row>
    <row r="11" spans="1:8" ht="30">
      <c r="A11" s="21">
        <v>2</v>
      </c>
      <c r="B11" s="22" t="s">
        <v>64</v>
      </c>
      <c r="C11" s="195"/>
      <c r="D11" s="195">
        <v>209</v>
      </c>
      <c r="E11" s="196">
        <f t="shared" si="0"/>
        <v>-209</v>
      </c>
      <c r="F11" s="195"/>
      <c r="G11" s="195">
        <v>689</v>
      </c>
      <c r="H11" s="196">
        <f t="shared" si="1"/>
        <v>-689</v>
      </c>
    </row>
    <row r="12" spans="1:8" ht="45" hidden="1">
      <c r="A12" s="21">
        <v>4</v>
      </c>
      <c r="B12" s="22" t="s">
        <v>65</v>
      </c>
      <c r="C12" s="176"/>
      <c r="D12" s="176"/>
      <c r="E12" s="177">
        <f t="shared" si="0"/>
        <v>0</v>
      </c>
      <c r="F12" s="176"/>
      <c r="G12" s="176"/>
      <c r="H12" s="177">
        <f t="shared" si="1"/>
        <v>0</v>
      </c>
    </row>
    <row r="13" spans="1:8" ht="45" hidden="1">
      <c r="A13" s="21">
        <v>5</v>
      </c>
      <c r="B13" s="22" t="s">
        <v>66</v>
      </c>
      <c r="C13" s="176"/>
      <c r="D13" s="176"/>
      <c r="E13" s="177">
        <f t="shared" si="0"/>
        <v>0</v>
      </c>
      <c r="F13" s="176"/>
      <c r="G13" s="176"/>
      <c r="H13" s="177">
        <f t="shared" si="1"/>
        <v>0</v>
      </c>
    </row>
    <row r="14" spans="1:8" ht="30" hidden="1">
      <c r="A14" s="21">
        <v>6</v>
      </c>
      <c r="B14" s="22" t="s">
        <v>67</v>
      </c>
      <c r="C14" s="176"/>
      <c r="D14" s="176"/>
      <c r="E14" s="177">
        <f t="shared" si="0"/>
        <v>0</v>
      </c>
      <c r="F14" s="176"/>
      <c r="G14" s="176"/>
      <c r="H14" s="177">
        <f t="shared" si="1"/>
        <v>0</v>
      </c>
    </row>
    <row r="15" spans="1:8" ht="30">
      <c r="A15" s="21">
        <v>3</v>
      </c>
      <c r="B15" s="22" t="s">
        <v>68</v>
      </c>
      <c r="C15" s="176"/>
      <c r="D15" s="176"/>
      <c r="E15" s="196">
        <f t="shared" si="0"/>
        <v>0</v>
      </c>
      <c r="F15" s="176"/>
      <c r="G15" s="176">
        <v>1</v>
      </c>
      <c r="H15" s="196">
        <f t="shared" si="1"/>
        <v>-1</v>
      </c>
    </row>
    <row r="16" spans="1:8" ht="33.75" customHeight="1">
      <c r="A16" s="21">
        <v>4</v>
      </c>
      <c r="B16" s="22" t="s">
        <v>69</v>
      </c>
      <c r="C16" s="197">
        <v>6</v>
      </c>
      <c r="D16" s="197">
        <v>1</v>
      </c>
      <c r="E16" s="196">
        <f t="shared" si="0"/>
        <v>5</v>
      </c>
      <c r="F16" s="197">
        <v>215</v>
      </c>
      <c r="G16" s="197">
        <v>9</v>
      </c>
      <c r="H16" s="196">
        <f t="shared" si="1"/>
        <v>206</v>
      </c>
    </row>
    <row r="17" spans="1:8" ht="27" customHeight="1">
      <c r="A17" s="480" t="s">
        <v>70</v>
      </c>
      <c r="B17" s="480"/>
      <c r="C17" s="198">
        <f>SUM(C9:C16)</f>
        <v>268</v>
      </c>
      <c r="D17" s="198">
        <f>SUM(D9:D16)</f>
        <v>311</v>
      </c>
      <c r="E17" s="198">
        <f>C17-D17</f>
        <v>-43</v>
      </c>
      <c r="F17" s="198">
        <f>SUM(F9:F16)</f>
        <v>2284</v>
      </c>
      <c r="G17" s="198">
        <f>SUM(G9:G16)</f>
        <v>1487</v>
      </c>
      <c r="H17" s="198">
        <f>F17-G17</f>
        <v>797</v>
      </c>
    </row>
    <row r="18" spans="1:8" ht="33" customHeight="1">
      <c r="A18" s="481" t="s">
        <v>71</v>
      </c>
      <c r="B18" s="482"/>
      <c r="C18" s="421"/>
      <c r="D18" s="421"/>
      <c r="E18" s="421"/>
      <c r="F18" s="421"/>
      <c r="G18" s="421"/>
      <c r="H18" s="421"/>
    </row>
    <row r="19" spans="1:8" ht="30" hidden="1">
      <c r="A19" s="182">
        <v>1</v>
      </c>
      <c r="B19" s="183" t="s">
        <v>72</v>
      </c>
      <c r="C19" s="176"/>
      <c r="D19" s="176"/>
      <c r="E19" s="176"/>
      <c r="F19" s="176"/>
      <c r="G19" s="176"/>
      <c r="H19" s="176"/>
    </row>
    <row r="20" spans="1:8" ht="30" hidden="1">
      <c r="A20" s="182">
        <v>2</v>
      </c>
      <c r="B20" s="183" t="s">
        <v>73</v>
      </c>
      <c r="C20" s="176"/>
      <c r="D20" s="176"/>
      <c r="E20" s="176"/>
      <c r="F20" s="176"/>
      <c r="G20" s="176"/>
      <c r="H20" s="176"/>
    </row>
    <row r="21" spans="1:8" ht="45" hidden="1">
      <c r="A21" s="182">
        <v>3</v>
      </c>
      <c r="B21" s="183" t="s">
        <v>65</v>
      </c>
      <c r="C21" s="176"/>
      <c r="D21" s="176"/>
      <c r="E21" s="176"/>
      <c r="F21" s="176"/>
      <c r="G21" s="176"/>
      <c r="H21" s="176"/>
    </row>
    <row r="22" spans="1:8" ht="30" hidden="1">
      <c r="A22" s="182">
        <v>4</v>
      </c>
      <c r="B22" s="183" t="s">
        <v>74</v>
      </c>
      <c r="C22" s="176"/>
      <c r="D22" s="176"/>
      <c r="E22" s="176"/>
      <c r="F22" s="176"/>
      <c r="G22" s="176"/>
      <c r="H22" s="176"/>
    </row>
    <row r="23" spans="1:8" ht="45" hidden="1">
      <c r="A23" s="182">
        <v>5</v>
      </c>
      <c r="B23" s="183" t="s">
        <v>66</v>
      </c>
      <c r="C23" s="176"/>
      <c r="D23" s="176"/>
      <c r="E23" s="176"/>
      <c r="F23" s="176"/>
      <c r="G23" s="176"/>
      <c r="H23" s="176"/>
    </row>
    <row r="24" spans="1:8" ht="30" hidden="1">
      <c r="A24" s="182">
        <v>6</v>
      </c>
      <c r="B24" s="183" t="s">
        <v>75</v>
      </c>
      <c r="C24" s="176"/>
      <c r="D24" s="176"/>
      <c r="E24" s="176"/>
      <c r="F24" s="176"/>
      <c r="G24" s="176"/>
      <c r="H24" s="176"/>
    </row>
    <row r="25" spans="1:8" ht="1.5" customHeight="1" hidden="1">
      <c r="A25" s="481" t="s">
        <v>76</v>
      </c>
      <c r="B25" s="482"/>
      <c r="C25" s="178"/>
      <c r="D25" s="178"/>
      <c r="E25" s="178"/>
      <c r="F25" s="178"/>
      <c r="G25" s="178"/>
      <c r="H25" s="178"/>
    </row>
    <row r="26" spans="1:8" ht="24.75" customHeight="1" hidden="1">
      <c r="A26" s="180"/>
      <c r="B26" s="181"/>
      <c r="C26" s="178"/>
      <c r="D26" s="178"/>
      <c r="E26" s="178"/>
      <c r="F26" s="178"/>
      <c r="G26" s="178"/>
      <c r="H26" s="178"/>
    </row>
    <row r="27" spans="1:8" ht="24.75" customHeight="1">
      <c r="A27" s="422">
        <v>1</v>
      </c>
      <c r="B27" s="423" t="s">
        <v>221</v>
      </c>
      <c r="C27" s="424"/>
      <c r="D27" s="424"/>
      <c r="E27" s="424"/>
      <c r="F27" s="424">
        <v>5</v>
      </c>
      <c r="G27" s="424">
        <v>36</v>
      </c>
      <c r="H27" s="424">
        <v>-31</v>
      </c>
    </row>
    <row r="28" spans="1:8" ht="29.25" customHeight="1">
      <c r="A28" s="481" t="s">
        <v>222</v>
      </c>
      <c r="B28" s="482"/>
      <c r="C28" s="425"/>
      <c r="D28" s="426"/>
      <c r="E28" s="426"/>
      <c r="F28" s="425">
        <v>5</v>
      </c>
      <c r="G28" s="426">
        <v>36</v>
      </c>
      <c r="H28" s="426">
        <v>-31</v>
      </c>
    </row>
    <row r="29" spans="1:8" ht="33" customHeight="1">
      <c r="A29" s="483" t="s">
        <v>77</v>
      </c>
      <c r="B29" s="484"/>
      <c r="C29" s="176"/>
      <c r="D29" s="176"/>
      <c r="E29" s="176"/>
      <c r="F29" s="176"/>
      <c r="G29" s="176"/>
      <c r="H29" s="176"/>
    </row>
    <row r="30" spans="1:8" ht="33" customHeight="1" hidden="1">
      <c r="A30" s="182">
        <v>1</v>
      </c>
      <c r="B30" s="183" t="s">
        <v>78</v>
      </c>
      <c r="C30" s="176"/>
      <c r="D30" s="176"/>
      <c r="E30" s="176"/>
      <c r="F30" s="176"/>
      <c r="G30" s="176"/>
      <c r="H30" s="176"/>
    </row>
    <row r="31" spans="1:8" ht="43.5" customHeight="1" hidden="1">
      <c r="A31" s="182">
        <v>2</v>
      </c>
      <c r="B31" s="183" t="s">
        <v>79</v>
      </c>
      <c r="C31" s="176"/>
      <c r="D31" s="176"/>
      <c r="E31" s="176"/>
      <c r="F31" s="176"/>
      <c r="G31" s="176"/>
      <c r="H31" s="176"/>
    </row>
    <row r="32" spans="1:8" ht="33" customHeight="1" hidden="1">
      <c r="A32" s="182">
        <v>3</v>
      </c>
      <c r="B32" s="183" t="s">
        <v>80</v>
      </c>
      <c r="C32" s="176"/>
      <c r="D32" s="176"/>
      <c r="E32" s="176"/>
      <c r="F32" s="176"/>
      <c r="G32" s="176"/>
      <c r="H32" s="176"/>
    </row>
    <row r="33" spans="1:8" ht="45" customHeight="1">
      <c r="A33" s="182">
        <v>1</v>
      </c>
      <c r="B33" s="183" t="s">
        <v>81</v>
      </c>
      <c r="C33" s="179"/>
      <c r="D33" s="195"/>
      <c r="E33" s="195"/>
      <c r="F33" s="179"/>
      <c r="G33" s="195">
        <v>2</v>
      </c>
      <c r="H33" s="195">
        <f>F33-G33</f>
        <v>-2</v>
      </c>
    </row>
    <row r="34" spans="1:8" ht="30" hidden="1">
      <c r="A34" s="182">
        <v>2</v>
      </c>
      <c r="B34" s="183" t="s">
        <v>82</v>
      </c>
      <c r="C34" s="176"/>
      <c r="D34" s="176"/>
      <c r="E34" s="176"/>
      <c r="F34" s="176"/>
      <c r="G34" s="176"/>
      <c r="H34" s="176"/>
    </row>
    <row r="35" spans="1:8" ht="45" hidden="1">
      <c r="A35" s="182">
        <v>3</v>
      </c>
      <c r="B35" s="183" t="s">
        <v>66</v>
      </c>
      <c r="C35" s="176"/>
      <c r="D35" s="176"/>
      <c r="E35" s="176"/>
      <c r="F35" s="176"/>
      <c r="G35" s="176"/>
      <c r="H35" s="176"/>
    </row>
    <row r="36" spans="1:8" ht="30" hidden="1">
      <c r="A36" s="182">
        <v>4</v>
      </c>
      <c r="B36" s="183" t="s">
        <v>83</v>
      </c>
      <c r="C36" s="176"/>
      <c r="D36" s="176"/>
      <c r="E36" s="176"/>
      <c r="F36" s="176"/>
      <c r="G36" s="176"/>
      <c r="H36" s="176"/>
    </row>
    <row r="37" spans="1:8" ht="33.75" customHeight="1">
      <c r="A37" s="200">
        <v>2</v>
      </c>
      <c r="B37" s="201" t="s">
        <v>83</v>
      </c>
      <c r="C37" s="176"/>
      <c r="D37" s="195"/>
      <c r="E37" s="195"/>
      <c r="F37" s="176"/>
      <c r="G37" s="195"/>
      <c r="H37" s="195"/>
    </row>
    <row r="38" spans="1:8" ht="32.25" customHeight="1">
      <c r="A38" s="476" t="s">
        <v>84</v>
      </c>
      <c r="B38" s="477"/>
      <c r="C38" s="198"/>
      <c r="D38" s="198"/>
      <c r="E38" s="198"/>
      <c r="F38" s="198"/>
      <c r="G38" s="198">
        <f>SUM(G33:G37)</f>
        <v>2</v>
      </c>
      <c r="H38" s="198">
        <f>SUM(H33:H37)</f>
        <v>-2</v>
      </c>
    </row>
    <row r="39" spans="1:8" ht="32.25" customHeight="1">
      <c r="A39" s="476" t="s">
        <v>85</v>
      </c>
      <c r="B39" s="477"/>
      <c r="C39" s="198">
        <f>SUM(C17+C28)</f>
        <v>268</v>
      </c>
      <c r="D39" s="198">
        <f>SUM(D17+D28)</f>
        <v>311</v>
      </c>
      <c r="E39" s="198">
        <f>C39-D39</f>
        <v>-43</v>
      </c>
      <c r="F39" s="198">
        <v>2289</v>
      </c>
      <c r="G39" s="198">
        <v>1525</v>
      </c>
      <c r="H39" s="198">
        <v>764</v>
      </c>
    </row>
    <row r="40" spans="1:8" ht="27" customHeight="1">
      <c r="A40" s="476" t="s">
        <v>86</v>
      </c>
      <c r="B40" s="477"/>
      <c r="C40" s="195"/>
      <c r="D40" s="195"/>
      <c r="E40" s="199">
        <v>826</v>
      </c>
      <c r="F40" s="195"/>
      <c r="G40" s="195"/>
      <c r="H40" s="199">
        <v>62</v>
      </c>
    </row>
    <row r="41" spans="1:8" ht="27" customHeight="1">
      <c r="A41" s="476" t="s">
        <v>87</v>
      </c>
      <c r="B41" s="477"/>
      <c r="C41" s="195"/>
      <c r="D41" s="195"/>
      <c r="E41" s="198">
        <f>SUM(E40+E39)</f>
        <v>783</v>
      </c>
      <c r="F41" s="195"/>
      <c r="G41" s="195"/>
      <c r="H41" s="198">
        <f>SUM(H40+H39)</f>
        <v>826</v>
      </c>
    </row>
    <row r="42" spans="1:8" ht="16.5" customHeight="1">
      <c r="A42" s="23"/>
      <c r="B42" s="23"/>
      <c r="C42" s="16"/>
      <c r="D42" s="16"/>
      <c r="E42" s="17"/>
      <c r="F42" s="16"/>
      <c r="G42" s="16"/>
      <c r="H42" s="17"/>
    </row>
    <row r="43" spans="1:8" ht="12.75" hidden="1">
      <c r="A43" s="15"/>
      <c r="B43" s="15"/>
      <c r="C43" s="16"/>
      <c r="D43" s="16"/>
      <c r="E43" s="17"/>
      <c r="F43" s="16"/>
      <c r="G43" s="16"/>
      <c r="H43" s="17"/>
    </row>
    <row r="44" spans="1:8" ht="12" customHeight="1" hidden="1">
      <c r="A44" s="138"/>
      <c r="B44" s="15"/>
      <c r="C44" s="16"/>
      <c r="D44" s="16"/>
      <c r="E44" s="17"/>
      <c r="F44" s="16"/>
      <c r="G44" s="16"/>
      <c r="H44" s="17"/>
    </row>
    <row r="45" spans="1:8" ht="12.75" hidden="1">
      <c r="A45" s="15"/>
      <c r="B45" s="15"/>
      <c r="C45" s="16"/>
      <c r="D45" s="16"/>
      <c r="E45" s="17"/>
      <c r="F45" s="16"/>
      <c r="G45" s="16"/>
      <c r="H45" s="17"/>
    </row>
    <row r="46" spans="1:8" ht="12.75">
      <c r="A46" s="15"/>
      <c r="B46" s="15"/>
      <c r="C46" s="16"/>
      <c r="D46" s="16"/>
      <c r="E46" s="17"/>
      <c r="F46" s="16"/>
      <c r="G46" s="16"/>
      <c r="H46" s="17"/>
    </row>
    <row r="47" spans="1:9" ht="15.75">
      <c r="A47" s="154" t="s">
        <v>226</v>
      </c>
      <c r="B47" s="25"/>
      <c r="C47" s="2"/>
      <c r="D47" s="3"/>
      <c r="E47" s="4"/>
      <c r="F47" s="2"/>
      <c r="G47" s="156" t="s">
        <v>198</v>
      </c>
      <c r="H47" s="2"/>
      <c r="I47" s="18"/>
    </row>
    <row r="48" spans="1:8" ht="15.75">
      <c r="A48" s="2"/>
      <c r="B48" s="2"/>
      <c r="C48" s="155" t="s">
        <v>173</v>
      </c>
      <c r="D48" s="2"/>
      <c r="E48" s="157" t="s">
        <v>197</v>
      </c>
      <c r="F48" s="147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3.75" customHeight="1">
      <c r="A50" s="2"/>
      <c r="B50" s="2"/>
      <c r="C50" s="2"/>
      <c r="D50" s="2"/>
      <c r="E50" s="2"/>
      <c r="F50" s="2"/>
      <c r="G50" s="2"/>
      <c r="H50" s="2"/>
    </row>
    <row r="51" spans="1:8" ht="10.5" customHeight="1" hidden="1">
      <c r="A51" s="2"/>
      <c r="B51" s="2"/>
      <c r="C51" s="2"/>
      <c r="D51" s="2"/>
      <c r="E51" s="2"/>
      <c r="F51" s="2"/>
      <c r="G51" s="2"/>
      <c r="H51" s="2"/>
    </row>
    <row r="52" spans="1:8" ht="12.75" hidden="1">
      <c r="A52" s="2"/>
      <c r="B52" s="2"/>
      <c r="C52" s="2"/>
      <c r="D52" s="2"/>
      <c r="E52" s="2"/>
      <c r="F52" s="2"/>
      <c r="G52" s="2"/>
      <c r="H52" s="2"/>
    </row>
    <row r="53" spans="1:8" ht="12.75" hidden="1">
      <c r="A53" s="2"/>
      <c r="B53" s="2"/>
      <c r="C53" s="2"/>
      <c r="D53" s="2"/>
      <c r="E53" s="2"/>
      <c r="F53" s="2"/>
      <c r="G53" s="2"/>
      <c r="H53" s="2"/>
    </row>
    <row r="54" spans="1:8" ht="12.75" hidden="1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139"/>
      <c r="C56" s="145"/>
      <c r="D56" s="145"/>
      <c r="E56" s="143"/>
      <c r="F56" s="145"/>
      <c r="G56" s="146"/>
      <c r="H56" s="2"/>
    </row>
    <row r="57" spans="1:8" ht="12" customHeight="1">
      <c r="A57" s="2"/>
      <c r="B57" s="475"/>
      <c r="C57" s="475"/>
      <c r="D57" s="145"/>
      <c r="E57" s="145"/>
      <c r="F57" s="474"/>
      <c r="G57" s="474"/>
      <c r="H57" s="474"/>
    </row>
    <row r="58" spans="1:8" ht="15.75">
      <c r="A58" s="2"/>
      <c r="B58" s="140"/>
      <c r="C58" s="145"/>
      <c r="D58" s="145"/>
      <c r="E58" s="145"/>
      <c r="F58" s="472"/>
      <c r="G58" s="472"/>
      <c r="H58" s="472"/>
    </row>
    <row r="59" spans="1:8" ht="18" customHeight="1">
      <c r="A59" s="2"/>
      <c r="B59" s="140"/>
      <c r="C59" s="145"/>
      <c r="D59" s="145"/>
      <c r="E59" s="145"/>
      <c r="F59" s="473"/>
      <c r="G59" s="473"/>
      <c r="H59" s="473"/>
    </row>
  </sheetData>
  <sheetProtection/>
  <mergeCells count="20">
    <mergeCell ref="A28:B28"/>
    <mergeCell ref="A38:B38"/>
    <mergeCell ref="A39:B39"/>
    <mergeCell ref="A25:B25"/>
    <mergeCell ref="A29:B29"/>
    <mergeCell ref="A1:H1"/>
    <mergeCell ref="A5:B6"/>
    <mergeCell ref="C5:E5"/>
    <mergeCell ref="F5:H5"/>
    <mergeCell ref="B3:H3"/>
    <mergeCell ref="F58:H58"/>
    <mergeCell ref="F59:H59"/>
    <mergeCell ref="F57:H57"/>
    <mergeCell ref="B57:C57"/>
    <mergeCell ref="A41:B41"/>
    <mergeCell ref="A7:B7"/>
    <mergeCell ref="A8:B8"/>
    <mergeCell ref="A17:B17"/>
    <mergeCell ref="A18:B18"/>
    <mergeCell ref="A40:B4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467"/>
  <sheetViews>
    <sheetView zoomScalePageLayoutView="0" workbookViewId="0" topLeftCell="A4">
      <selection activeCell="L25" sqref="L25"/>
    </sheetView>
  </sheetViews>
  <sheetFormatPr defaultColWidth="9.140625" defaultRowHeight="12.75"/>
  <cols>
    <col min="1" max="1" width="43.00390625" style="115" customWidth="1"/>
    <col min="2" max="2" width="10.421875" style="115" customWidth="1"/>
    <col min="3" max="3" width="9.8515625" style="115" hidden="1" customWidth="1"/>
    <col min="4" max="4" width="0.13671875" style="115" hidden="1" customWidth="1"/>
    <col min="5" max="5" width="12.421875" style="115" customWidth="1"/>
    <col min="6" max="7" width="13.57421875" style="115" hidden="1" customWidth="1"/>
    <col min="8" max="8" width="9.57421875" style="115" hidden="1" customWidth="1"/>
    <col min="9" max="9" width="15.421875" style="115" hidden="1" customWidth="1"/>
    <col min="10" max="10" width="10.8515625" style="115" hidden="1" customWidth="1"/>
    <col min="11" max="11" width="13.421875" style="115" customWidth="1"/>
    <col min="12" max="12" width="16.140625" style="115" customWidth="1"/>
    <col min="13" max="13" width="23.421875" style="115" customWidth="1"/>
    <col min="14" max="14" width="9.421875" style="101" bestFit="1" customWidth="1"/>
    <col min="15" max="109" width="9.140625" style="101" customWidth="1"/>
    <col min="110" max="16384" width="9.140625" style="115" customWidth="1"/>
  </cols>
  <sheetData>
    <row r="1" spans="1:13" ht="15">
      <c r="A1" s="99" t="s">
        <v>90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">
      <c r="A3" s="102"/>
      <c r="B3" s="103"/>
      <c r="C3" s="103"/>
      <c r="D3" s="103"/>
      <c r="E3" s="103"/>
      <c r="F3" s="103"/>
      <c r="G3" s="103"/>
      <c r="H3" s="103"/>
      <c r="I3" s="497"/>
      <c r="J3" s="497"/>
      <c r="K3" s="497"/>
      <c r="L3" s="497"/>
      <c r="M3" s="497"/>
    </row>
    <row r="4" spans="1:13" ht="18.75">
      <c r="A4" s="498" t="s">
        <v>91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</row>
    <row r="5" spans="1:13" ht="18.75">
      <c r="A5" s="498" t="s">
        <v>92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</row>
    <row r="6" spans="1:13" ht="40.5" customHeight="1">
      <c r="A6" s="499" t="s">
        <v>193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</row>
    <row r="7" spans="1:13" ht="18.75">
      <c r="A7" s="510" t="s">
        <v>225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</row>
    <row r="8" spans="1:13" ht="9.75" customHeight="1" thickBo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 t="s">
        <v>93</v>
      </c>
    </row>
    <row r="9" spans="1:13" ht="60" customHeight="1" thickBot="1">
      <c r="A9" s="511" t="s">
        <v>88</v>
      </c>
      <c r="B9" s="503" t="s">
        <v>14</v>
      </c>
      <c r="C9" s="514" t="s">
        <v>16</v>
      </c>
      <c r="D9" s="490" t="s">
        <v>94</v>
      </c>
      <c r="E9" s="517" t="s">
        <v>21</v>
      </c>
      <c r="F9" s="518"/>
      <c r="G9" s="518"/>
      <c r="H9" s="519"/>
      <c r="I9" s="500" t="s">
        <v>95</v>
      </c>
      <c r="J9" s="501"/>
      <c r="K9" s="502"/>
      <c r="L9" s="503" t="s">
        <v>96</v>
      </c>
      <c r="M9" s="506" t="s">
        <v>89</v>
      </c>
    </row>
    <row r="10" spans="1:13" ht="91.5" customHeight="1">
      <c r="A10" s="512"/>
      <c r="B10" s="504"/>
      <c r="C10" s="515"/>
      <c r="D10" s="491"/>
      <c r="E10" s="509" t="s">
        <v>97</v>
      </c>
      <c r="F10" s="487" t="s">
        <v>98</v>
      </c>
      <c r="G10" s="487" t="s">
        <v>99</v>
      </c>
      <c r="H10" s="490" t="s">
        <v>100</v>
      </c>
      <c r="I10" s="405" t="s">
        <v>169</v>
      </c>
      <c r="J10" s="403"/>
      <c r="K10" s="404" t="s">
        <v>101</v>
      </c>
      <c r="L10" s="504"/>
      <c r="M10" s="507"/>
    </row>
    <row r="11" spans="1:13" ht="15" hidden="1">
      <c r="A11" s="512"/>
      <c r="B11" s="504"/>
      <c r="C11" s="515"/>
      <c r="D11" s="491"/>
      <c r="E11" s="493"/>
      <c r="F11" s="488"/>
      <c r="G11" s="488"/>
      <c r="H11" s="491"/>
      <c r="I11" s="493"/>
      <c r="J11" s="488" t="s">
        <v>102</v>
      </c>
      <c r="K11" s="361"/>
      <c r="L11" s="504"/>
      <c r="M11" s="507"/>
    </row>
    <row r="12" spans="1:13" ht="0.75" customHeight="1" thickBot="1">
      <c r="A12" s="513"/>
      <c r="B12" s="505"/>
      <c r="C12" s="516"/>
      <c r="D12" s="492"/>
      <c r="E12" s="494"/>
      <c r="F12" s="489"/>
      <c r="G12" s="489"/>
      <c r="H12" s="492"/>
      <c r="I12" s="494"/>
      <c r="J12" s="489"/>
      <c r="K12" s="362"/>
      <c r="L12" s="505"/>
      <c r="M12" s="508"/>
    </row>
    <row r="13" spans="1:21" ht="16.5" thickBot="1" thickTop="1">
      <c r="A13" s="369" t="s">
        <v>8</v>
      </c>
      <c r="B13" s="370">
        <v>1</v>
      </c>
      <c r="C13" s="371">
        <v>2</v>
      </c>
      <c r="D13" s="372">
        <v>3</v>
      </c>
      <c r="E13" s="373">
        <v>2</v>
      </c>
      <c r="F13" s="374">
        <v>5</v>
      </c>
      <c r="G13" s="374">
        <v>6</v>
      </c>
      <c r="H13" s="372">
        <v>7</v>
      </c>
      <c r="I13" s="373">
        <v>3</v>
      </c>
      <c r="J13" s="374">
        <v>9</v>
      </c>
      <c r="K13" s="375">
        <v>3</v>
      </c>
      <c r="L13" s="370">
        <v>4</v>
      </c>
      <c r="M13" s="376">
        <v>5</v>
      </c>
      <c r="N13" s="106"/>
      <c r="O13" s="106"/>
      <c r="P13" s="106"/>
      <c r="Q13" s="106"/>
      <c r="R13" s="106"/>
      <c r="S13" s="106"/>
      <c r="T13" s="106"/>
      <c r="U13" s="106"/>
    </row>
    <row r="14" spans="1:21" ht="18.75" customHeight="1" thickBot="1">
      <c r="A14" s="378" t="s">
        <v>103</v>
      </c>
      <c r="B14" s="379">
        <v>672</v>
      </c>
      <c r="C14" s="380"/>
      <c r="D14" s="381"/>
      <c r="E14" s="382">
        <v>37</v>
      </c>
      <c r="F14" s="383"/>
      <c r="G14" s="383"/>
      <c r="H14" s="381"/>
      <c r="I14" s="406"/>
      <c r="J14" s="383"/>
      <c r="K14" s="384">
        <v>11</v>
      </c>
      <c r="L14" s="379">
        <v>10</v>
      </c>
      <c r="M14" s="385">
        <f>SUM(B14+E14+K14+L14)</f>
        <v>730</v>
      </c>
      <c r="N14" s="107"/>
      <c r="O14" s="106"/>
      <c r="P14" s="106"/>
      <c r="Q14" s="106"/>
      <c r="R14" s="106"/>
      <c r="S14" s="106"/>
      <c r="T14" s="106"/>
      <c r="U14" s="106"/>
    </row>
    <row r="15" spans="1:21" ht="32.25" thickBot="1">
      <c r="A15" s="393" t="s">
        <v>104</v>
      </c>
      <c r="B15" s="379">
        <f>B14</f>
        <v>672</v>
      </c>
      <c r="C15" s="380">
        <f aca="true" t="shared" si="0" ref="C15:J15">C14</f>
        <v>0</v>
      </c>
      <c r="D15" s="381">
        <f t="shared" si="0"/>
        <v>0</v>
      </c>
      <c r="E15" s="382">
        <f t="shared" si="0"/>
        <v>37</v>
      </c>
      <c r="F15" s="383">
        <f t="shared" si="0"/>
        <v>0</v>
      </c>
      <c r="G15" s="383">
        <f t="shared" si="0"/>
        <v>0</v>
      </c>
      <c r="H15" s="381">
        <f t="shared" si="0"/>
        <v>0</v>
      </c>
      <c r="I15" s="406"/>
      <c r="J15" s="383">
        <f t="shared" si="0"/>
        <v>0</v>
      </c>
      <c r="K15" s="384">
        <v>11</v>
      </c>
      <c r="L15" s="379">
        <v>10</v>
      </c>
      <c r="M15" s="385">
        <f>SUM(B15+E15+K15+L15)</f>
        <v>730</v>
      </c>
      <c r="N15" s="106"/>
      <c r="O15" s="106"/>
      <c r="P15" s="106"/>
      <c r="Q15" s="106"/>
      <c r="R15" s="106"/>
      <c r="S15" s="106"/>
      <c r="T15" s="106"/>
      <c r="U15" s="106"/>
    </row>
    <row r="16" spans="1:21" ht="23.25" customHeight="1">
      <c r="A16" s="386" t="s">
        <v>105</v>
      </c>
      <c r="B16" s="387"/>
      <c r="C16" s="388"/>
      <c r="D16" s="389"/>
      <c r="E16" s="390"/>
      <c r="F16" s="391"/>
      <c r="G16" s="391"/>
      <c r="H16" s="389"/>
      <c r="I16" s="407"/>
      <c r="J16" s="391"/>
      <c r="K16" s="392"/>
      <c r="L16" s="387">
        <v>2</v>
      </c>
      <c r="M16" s="377">
        <v>2</v>
      </c>
      <c r="N16" s="106"/>
      <c r="O16" s="106"/>
      <c r="P16" s="106"/>
      <c r="Q16" s="106"/>
      <c r="R16" s="106"/>
      <c r="S16" s="106"/>
      <c r="T16" s="106"/>
      <c r="U16" s="106"/>
    </row>
    <row r="17" spans="1:13" ht="19.5" customHeight="1">
      <c r="A17" s="365" t="s">
        <v>106</v>
      </c>
      <c r="B17" s="367"/>
      <c r="C17" s="366"/>
      <c r="D17" s="360"/>
      <c r="E17" s="363"/>
      <c r="F17" s="109"/>
      <c r="G17" s="109"/>
      <c r="H17" s="360"/>
      <c r="I17" s="408"/>
      <c r="J17" s="109"/>
      <c r="K17" s="364">
        <v>10</v>
      </c>
      <c r="L17" s="367">
        <v>-10</v>
      </c>
      <c r="M17" s="368">
        <f>SUM(B17:L17)</f>
        <v>0</v>
      </c>
    </row>
    <row r="18" spans="1:13" ht="21.75" customHeight="1" thickBot="1">
      <c r="A18" s="394" t="s">
        <v>107</v>
      </c>
      <c r="B18" s="395"/>
      <c r="C18" s="396"/>
      <c r="D18" s="397"/>
      <c r="E18" s="398"/>
      <c r="F18" s="399"/>
      <c r="G18" s="399"/>
      <c r="H18" s="397"/>
      <c r="I18" s="409"/>
      <c r="J18" s="399"/>
      <c r="K18" s="400"/>
      <c r="L18" s="395"/>
      <c r="M18" s="401"/>
    </row>
    <row r="19" spans="1:13" ht="28.5" customHeight="1" thickBot="1">
      <c r="A19" s="378" t="s">
        <v>108</v>
      </c>
      <c r="B19" s="379">
        <f>B15+B16+B17</f>
        <v>672</v>
      </c>
      <c r="C19" s="380">
        <f aca="true" t="shared" si="1" ref="C19:J19">C15+C16+C17</f>
        <v>0</v>
      </c>
      <c r="D19" s="381">
        <f t="shared" si="1"/>
        <v>0</v>
      </c>
      <c r="E19" s="382">
        <f t="shared" si="1"/>
        <v>37</v>
      </c>
      <c r="F19" s="383">
        <f t="shared" si="1"/>
        <v>0</v>
      </c>
      <c r="G19" s="383">
        <f t="shared" si="1"/>
        <v>0</v>
      </c>
      <c r="H19" s="381">
        <f t="shared" si="1"/>
        <v>0</v>
      </c>
      <c r="I19" s="406"/>
      <c r="J19" s="383">
        <f t="shared" si="1"/>
        <v>0</v>
      </c>
      <c r="K19" s="384">
        <v>21</v>
      </c>
      <c r="L19" s="379">
        <v>2</v>
      </c>
      <c r="M19" s="385">
        <v>732</v>
      </c>
    </row>
    <row r="20" spans="1:13" ht="36.75" customHeight="1" thickBot="1">
      <c r="A20" s="402" t="s">
        <v>109</v>
      </c>
      <c r="B20" s="379">
        <f>B19</f>
        <v>672</v>
      </c>
      <c r="C20" s="380">
        <f aca="true" t="shared" si="2" ref="C20:L20">C19</f>
        <v>0</v>
      </c>
      <c r="D20" s="381">
        <f t="shared" si="2"/>
        <v>0</v>
      </c>
      <c r="E20" s="382">
        <f t="shared" si="2"/>
        <v>37</v>
      </c>
      <c r="F20" s="383">
        <f t="shared" si="2"/>
        <v>0</v>
      </c>
      <c r="G20" s="383">
        <f t="shared" si="2"/>
        <v>0</v>
      </c>
      <c r="H20" s="381">
        <f t="shared" si="2"/>
        <v>0</v>
      </c>
      <c r="I20" s="406"/>
      <c r="J20" s="383">
        <f t="shared" si="2"/>
        <v>0</v>
      </c>
      <c r="K20" s="384">
        <v>21</v>
      </c>
      <c r="L20" s="379">
        <f t="shared" si="2"/>
        <v>2</v>
      </c>
      <c r="M20" s="385">
        <v>732</v>
      </c>
    </row>
    <row r="21" spans="1:13" s="111" customFormat="1" ht="15">
      <c r="A21" s="110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s="111" customFormat="1" ht="15">
      <c r="A22" s="13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111" customFormat="1" ht="15">
      <c r="A23" s="11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15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87"/>
    </row>
    <row r="25" spans="1:13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5.75">
      <c r="A26" s="89" t="s">
        <v>228</v>
      </c>
      <c r="B26" s="240" t="s">
        <v>110</v>
      </c>
      <c r="C26" s="89" t="s">
        <v>110</v>
      </c>
      <c r="D26" s="89"/>
      <c r="E26" s="89"/>
      <c r="F26" s="89"/>
      <c r="G26" s="89"/>
      <c r="H26" s="89" t="s">
        <v>111</v>
      </c>
      <c r="I26" s="89"/>
      <c r="J26" s="89"/>
      <c r="K26" s="89"/>
      <c r="L26" s="89" t="s">
        <v>152</v>
      </c>
      <c r="M26" s="88"/>
    </row>
    <row r="27" spans="1:13" ht="15.75">
      <c r="A27" s="88"/>
      <c r="B27" s="241" t="s">
        <v>173</v>
      </c>
      <c r="C27" s="88" t="str">
        <f>+'[4]Начало'!F50</f>
        <v>...................................</v>
      </c>
      <c r="D27" s="88"/>
      <c r="E27" s="88"/>
      <c r="F27" s="88"/>
      <c r="G27" s="88"/>
      <c r="H27" s="88"/>
      <c r="I27" s="242" t="str">
        <f>+'[4]Начало'!A50</f>
        <v>            проф. д-р арх. В. Троева</v>
      </c>
      <c r="J27" s="88"/>
      <c r="K27" s="243"/>
      <c r="L27" s="157" t="s">
        <v>197</v>
      </c>
      <c r="M27" s="88"/>
    </row>
    <row r="28" spans="1:13" ht="15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 ht="8.25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 ht="1.5" customHeight="1" hidden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 ht="14.25" customHeight="1" hidden="1">
      <c r="A31" s="244"/>
      <c r="B31" s="245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ht="29.25" customHeight="1" hidden="1">
      <c r="A32" s="246"/>
      <c r="B32" s="24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4" ht="15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14"/>
    </row>
    <row r="34" spans="1:13" s="112" customFormat="1" ht="15.75">
      <c r="A34" s="248"/>
      <c r="B34" s="145"/>
      <c r="C34" s="145"/>
      <c r="D34" s="143"/>
      <c r="E34" s="145"/>
      <c r="F34" s="146"/>
      <c r="G34" s="249"/>
      <c r="H34" s="141"/>
      <c r="I34" s="141"/>
      <c r="J34" s="141"/>
      <c r="K34" s="141"/>
      <c r="L34" s="141"/>
      <c r="M34" s="141"/>
    </row>
    <row r="35" spans="1:13" s="112" customFormat="1" ht="69.75" customHeight="1">
      <c r="A35" s="495"/>
      <c r="B35" s="495"/>
      <c r="C35" s="145"/>
      <c r="D35" s="145"/>
      <c r="E35" s="88"/>
      <c r="F35" s="88"/>
      <c r="G35" s="88"/>
      <c r="H35" s="141"/>
      <c r="I35" s="141"/>
      <c r="J35" s="141"/>
      <c r="K35" s="474"/>
      <c r="L35" s="474"/>
      <c r="M35" s="474"/>
    </row>
    <row r="36" spans="1:13" s="112" customFormat="1" ht="15.75" customHeight="1">
      <c r="A36" s="250"/>
      <c r="B36" s="145"/>
      <c r="C36" s="145"/>
      <c r="D36" s="145"/>
      <c r="E36" s="88"/>
      <c r="F36" s="88"/>
      <c r="G36" s="88"/>
      <c r="H36" s="141"/>
      <c r="I36" s="141"/>
      <c r="J36" s="141"/>
      <c r="K36" s="496"/>
      <c r="L36" s="496"/>
      <c r="M36" s="496"/>
    </row>
    <row r="37" spans="1:13" s="112" customFormat="1" ht="15.75" customHeight="1">
      <c r="A37" s="251"/>
      <c r="B37" s="145"/>
      <c r="C37" s="145"/>
      <c r="D37" s="145"/>
      <c r="E37" s="88"/>
      <c r="F37" s="88"/>
      <c r="G37" s="88"/>
      <c r="H37" s="141"/>
      <c r="I37" s="141"/>
      <c r="J37" s="141"/>
      <c r="K37" s="473"/>
      <c r="L37" s="473"/>
      <c r="M37" s="473"/>
    </row>
    <row r="38" spans="1:13" s="112" customFormat="1" ht="15">
      <c r="A38" s="1"/>
      <c r="B38" s="1"/>
      <c r="C38" s="1"/>
      <c r="D38" s="1"/>
      <c r="E38" s="1"/>
      <c r="F38" s="1"/>
      <c r="G38" s="1"/>
      <c r="H38" s="101"/>
      <c r="I38" s="101"/>
      <c r="J38" s="101"/>
      <c r="K38" s="101"/>
      <c r="L38" s="101"/>
      <c r="M38" s="101"/>
    </row>
    <row r="39" spans="1:13" ht="1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3" ht="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1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1:13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1:13" ht="1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1:13" ht="1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1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ht="1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ht="1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1:13" ht="1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1:13" ht="1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1:13" ht="1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1:13" ht="1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1:13" ht="1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ht="1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ht="1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ht="1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1:13" ht="1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1:13" ht="1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ht="1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ht="1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ht="1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ht="1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1:13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1:13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1:13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1:13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1:13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ht="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1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ht="1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ht="1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1:13" ht="1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1:13" ht="1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 ht="1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 ht="1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1:13" ht="1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1:13" ht="1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ht="1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ht="1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1:13" ht="1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1:13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1:13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1:13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1:13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1:13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1:13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1:13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1:13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1:13" ht="1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</row>
    <row r="158" spans="1:13" ht="1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1:13" ht="1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</row>
    <row r="160" spans="1:13" ht="1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</row>
    <row r="161" spans="1:13" ht="1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1:13" ht="1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1:13" ht="1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</row>
    <row r="164" spans="1:13" ht="1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1:13" ht="1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</row>
    <row r="166" spans="1:13" ht="1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</row>
    <row r="167" spans="1:13" ht="1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1:13" ht="1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</row>
    <row r="169" spans="1:13" ht="1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1:13" ht="1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1:13" ht="1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</row>
    <row r="172" spans="1:13" ht="1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</row>
    <row r="173" spans="1:13" ht="1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1:13" ht="1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  <row r="175" spans="1:13" ht="1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1:13" ht="1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1:13" ht="1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</row>
    <row r="178" spans="1:13" ht="1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</row>
    <row r="179" spans="1:13" ht="1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1:13" ht="1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</row>
    <row r="181" spans="1:13" ht="1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</row>
    <row r="182" spans="1:13" ht="1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</row>
    <row r="183" spans="1:13" ht="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</row>
    <row r="184" spans="1:13" ht="1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</row>
    <row r="185" spans="1:13" ht="1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1:13" ht="1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1:13" ht="1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1:13" ht="1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spans="1:13" ht="1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</row>
    <row r="190" spans="1:13" ht="1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1:13" ht="1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</row>
    <row r="192" spans="1:13" ht="1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</row>
    <row r="193" spans="1:13" ht="1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</row>
    <row r="194" spans="1:13" ht="1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1:13" ht="1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</row>
    <row r="196" spans="1:13" ht="1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1:13" ht="1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1:13" ht="1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13" ht="1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</row>
    <row r="200" spans="1:13" ht="1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</row>
    <row r="201" spans="1:13" ht="1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1:13" ht="1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</row>
    <row r="203" spans="1:13" ht="1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1:13" ht="1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1:13" ht="1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1:13" ht="1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1:13" ht="1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1:13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1:13" ht="1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3" ht="1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1:13" ht="1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1:13" ht="1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1:13" ht="1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1:13" ht="1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1:13" ht="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1:13" ht="1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1:13" ht="1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1:13" ht="1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1:13" ht="1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1:13" ht="1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1:13" ht="1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1:13" ht="1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ht="1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1:13" ht="1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1:13" ht="1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ht="1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ht="1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1:13" ht="1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1:13" ht="1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1:13" ht="1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1:13" ht="1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1:13" ht="1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1:13" ht="1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3" ht="1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ht="1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1:13" ht="1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1:13" ht="1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1:13" ht="1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1:13" ht="1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1:13" ht="1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1:13" ht="1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ht="1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1:13" ht="1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ht="1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 ht="1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1:13" ht="1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ht="1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13" ht="1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13" ht="1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1:13" ht="1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1:13" ht="1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1:13" ht="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1:13" ht="1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1:13" ht="1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1:13" ht="1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1:13" ht="1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1:13" ht="1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1:13" ht="1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1:13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1:13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ht="1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1:13" ht="1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1:13" ht="1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1:13" ht="1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1:13" ht="1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1:13" ht="1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1:13" ht="1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1:13" ht="1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1:13" ht="1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1:13" ht="1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1:13" ht="1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1:13" ht="1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1:13" ht="1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1:13" ht="1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1:13" ht="1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1:13" ht="1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ht="1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1:13" ht="1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1:13" ht="1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1:13" ht="1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1:13" ht="1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1:13" ht="1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1:13" ht="1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1:13" ht="1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1:13" ht="1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1:13" ht="1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1:13" ht="1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1:13" ht="1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1:13" ht="1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1:13" ht="1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1:13" ht="1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1:13" ht="1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1:13" ht="1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1:13" ht="1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1:13" ht="1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1:13" ht="1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1:13" ht="1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1:13" ht="1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1:13" ht="1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1:13" ht="1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1:13" ht="1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</row>
    <row r="304" spans="1:13" ht="1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</row>
    <row r="305" spans="1:13" ht="1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</row>
    <row r="306" spans="1:13" ht="1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ht="1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</row>
    <row r="308" spans="1:13" ht="1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</row>
    <row r="309" spans="1:13" ht="1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</row>
    <row r="310" spans="1:13" ht="1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</row>
    <row r="311" spans="1:13" ht="1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</row>
    <row r="312" spans="1:13" ht="1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</row>
    <row r="313" spans="1:13" ht="1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</row>
    <row r="314" spans="1:13" ht="1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</row>
    <row r="315" spans="1:13" ht="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</row>
    <row r="316" spans="1:13" ht="1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</row>
    <row r="317" spans="1:13" ht="1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</row>
    <row r="318" spans="1:13" ht="1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</row>
    <row r="319" spans="1:13" ht="1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</row>
    <row r="320" spans="1:13" ht="1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</row>
    <row r="321" spans="1:13" ht="1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</row>
    <row r="322" spans="1:13" ht="1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</row>
    <row r="323" spans="1:13" ht="1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</row>
    <row r="324" spans="1:13" ht="1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</row>
    <row r="325" spans="1:13" ht="1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</row>
    <row r="326" spans="1:13" ht="1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</row>
    <row r="327" spans="1:13" ht="1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</row>
    <row r="328" spans="1:13" ht="1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</row>
    <row r="329" spans="1:13" ht="1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</row>
    <row r="330" spans="1:13" ht="1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</row>
    <row r="331" spans="1:13" ht="1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</row>
    <row r="332" spans="1:13" ht="1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</row>
    <row r="333" spans="1:13" ht="1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</row>
    <row r="334" spans="1:13" ht="1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</row>
    <row r="335" spans="1:13" ht="1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</row>
    <row r="336" spans="1:13" ht="1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</row>
    <row r="337" spans="1:13" ht="1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</row>
    <row r="338" spans="1:13" ht="1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</row>
    <row r="339" spans="1:13" ht="1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</row>
    <row r="340" spans="1:13" ht="1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</row>
    <row r="341" spans="1:13" ht="1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</row>
    <row r="342" spans="1:13" ht="1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</row>
    <row r="343" spans="1:13" ht="1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</row>
    <row r="344" spans="1:13" ht="1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</row>
    <row r="345" spans="1:13" ht="1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</row>
    <row r="346" spans="1:13" ht="1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</row>
    <row r="347" spans="1:13" ht="1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</row>
    <row r="348" spans="1:13" ht="1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</row>
    <row r="349" spans="1:13" ht="1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</row>
    <row r="350" spans="1:13" ht="1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</row>
    <row r="351" spans="1:13" ht="1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</row>
    <row r="352" spans="1:13" ht="1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  <row r="353" spans="1:13" ht="1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</row>
    <row r="354" spans="1:13" ht="1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</row>
    <row r="355" spans="1:13" ht="1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</row>
    <row r="356" spans="1:13" ht="1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</row>
    <row r="357" spans="1:13" ht="1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</row>
    <row r="358" spans="1:13" ht="1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</row>
    <row r="359" spans="1:13" ht="1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</row>
    <row r="360" spans="1:13" ht="1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</row>
    <row r="361" spans="1:13" ht="1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</row>
    <row r="362" spans="1:13" ht="1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</row>
    <row r="363" spans="1:13" ht="1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</row>
    <row r="364" spans="1:13" ht="1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</row>
    <row r="365" spans="1:13" ht="1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</row>
    <row r="366" spans="1:13" ht="1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</row>
    <row r="367" spans="1:13" ht="1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</row>
    <row r="368" spans="1:13" ht="1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</row>
    <row r="369" spans="1:13" ht="1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</row>
    <row r="370" spans="1:13" ht="1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</row>
    <row r="371" spans="1:13" ht="1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</row>
    <row r="372" spans="1:13" ht="1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</row>
    <row r="373" spans="1:13" ht="1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</row>
    <row r="374" spans="1:13" ht="1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</row>
    <row r="375" spans="1:13" ht="1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</row>
    <row r="376" spans="1:13" ht="1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</row>
    <row r="377" spans="1:13" ht="1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</row>
    <row r="378" spans="1:13" ht="1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</row>
    <row r="379" spans="1:13" ht="1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</row>
    <row r="380" spans="1:13" ht="1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</row>
    <row r="381" spans="1:13" ht="1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</row>
    <row r="382" spans="1:13" ht="1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</row>
    <row r="383" spans="1:13" ht="1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</row>
    <row r="384" spans="1:13" ht="1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</row>
    <row r="385" spans="1:13" ht="1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</row>
    <row r="386" spans="1:13" ht="1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</row>
    <row r="387" spans="1:13" ht="1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</row>
    <row r="388" spans="1:13" ht="1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</row>
    <row r="389" spans="1:13" ht="1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</row>
    <row r="390" spans="1:13" ht="1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</row>
    <row r="391" spans="1:13" ht="1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</row>
    <row r="392" spans="1:13" ht="1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</row>
    <row r="393" spans="1:13" ht="1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</row>
    <row r="394" spans="1:13" ht="1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</row>
    <row r="395" spans="1:13" ht="1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</row>
    <row r="396" spans="1:13" ht="1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</row>
    <row r="397" spans="1:13" ht="1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</row>
    <row r="398" spans="1:13" ht="1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</row>
    <row r="399" spans="1:13" ht="1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</row>
    <row r="400" spans="1:13" ht="1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</row>
    <row r="401" spans="1:13" ht="1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</row>
    <row r="402" spans="1:13" ht="1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</row>
    <row r="403" spans="1:13" ht="1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</row>
    <row r="404" spans="1:13" ht="1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</row>
    <row r="405" spans="1:13" ht="1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</row>
    <row r="406" spans="1:13" ht="1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</row>
    <row r="407" spans="1:13" ht="1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</row>
    <row r="408" spans="1:13" ht="1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</row>
    <row r="409" spans="1:13" ht="1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</row>
    <row r="410" spans="1:13" ht="1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</row>
    <row r="411" spans="1:13" ht="1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</row>
    <row r="412" spans="1:13" ht="1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</row>
    <row r="413" spans="1:13" ht="1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</row>
    <row r="414" spans="1:13" ht="1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</row>
    <row r="415" spans="1:13" ht="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</row>
    <row r="416" spans="1:13" ht="1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</row>
    <row r="417" spans="1:13" ht="1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</row>
    <row r="418" spans="1:13" ht="1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</row>
    <row r="419" spans="1:13" ht="1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</row>
    <row r="420" spans="1:13" ht="1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</row>
    <row r="421" spans="1:13" ht="1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</row>
    <row r="422" spans="1:13" ht="1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</row>
    <row r="423" spans="1:13" ht="1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</row>
    <row r="424" spans="1:13" ht="1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</row>
    <row r="425" spans="1:13" ht="1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</row>
    <row r="426" spans="1:13" ht="1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</row>
    <row r="427" spans="1:13" ht="1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</row>
    <row r="428" spans="1:13" ht="1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</row>
    <row r="429" spans="1:13" ht="1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</row>
    <row r="430" spans="1:13" ht="1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</row>
    <row r="431" spans="1:13" ht="1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</row>
    <row r="432" spans="1:13" ht="1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</row>
    <row r="433" spans="1:13" ht="1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</row>
    <row r="434" spans="1:13" ht="1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</row>
    <row r="435" spans="1:13" ht="1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</row>
    <row r="436" spans="1:13" ht="1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</row>
    <row r="437" spans="1:13" ht="1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</row>
    <row r="438" spans="1:13" ht="1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</row>
    <row r="439" spans="1:13" ht="1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</row>
    <row r="440" spans="1:13" ht="1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</row>
    <row r="441" spans="1:13" ht="1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</row>
    <row r="442" spans="1:13" ht="1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</row>
    <row r="443" spans="1:13" ht="1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</row>
    <row r="444" spans="1:13" ht="1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</row>
    <row r="445" spans="1:13" ht="1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</row>
    <row r="446" spans="1:13" ht="1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</row>
    <row r="447" spans="1:13" ht="1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</row>
    <row r="448" spans="1:13" ht="1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</row>
    <row r="449" spans="1:13" ht="1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</row>
    <row r="450" spans="1:13" ht="1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</row>
    <row r="451" spans="1:13" ht="1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</row>
    <row r="452" spans="1:13" ht="1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</row>
    <row r="453" spans="1:13" ht="1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</row>
    <row r="454" spans="1:13" ht="1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</row>
    <row r="455" spans="1:13" ht="1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</row>
    <row r="456" spans="1:13" ht="1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</row>
    <row r="457" spans="1:13" ht="1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</row>
    <row r="458" spans="1:13" ht="1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</row>
    <row r="459" spans="1:13" ht="1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</row>
    <row r="460" spans="1:13" ht="1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</row>
    <row r="461" spans="1:13" ht="1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</row>
    <row r="462" spans="1:13" ht="1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</row>
    <row r="463" spans="1:13" ht="1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</row>
    <row r="464" spans="1:13" ht="1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</row>
    <row r="465" spans="1:13" ht="1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</row>
    <row r="466" spans="1:13" ht="1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</row>
    <row r="467" spans="1:13" ht="1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</row>
  </sheetData>
  <sheetProtection/>
  <mergeCells count="23">
    <mergeCell ref="K37:M37"/>
    <mergeCell ref="A7:M7"/>
    <mergeCell ref="A9:A12"/>
    <mergeCell ref="B9:B12"/>
    <mergeCell ref="C9:C12"/>
    <mergeCell ref="D9:D12"/>
    <mergeCell ref="E9:H9"/>
    <mergeCell ref="I3:M3"/>
    <mergeCell ref="A4:M4"/>
    <mergeCell ref="A5:M5"/>
    <mergeCell ref="A6:M6"/>
    <mergeCell ref="I9:K9"/>
    <mergeCell ref="L9:L12"/>
    <mergeCell ref="M9:M12"/>
    <mergeCell ref="E10:E12"/>
    <mergeCell ref="J11:J12"/>
    <mergeCell ref="F10:F12"/>
    <mergeCell ref="G10:G12"/>
    <mergeCell ref="H10:H12"/>
    <mergeCell ref="I11:I12"/>
    <mergeCell ref="A35:B35"/>
    <mergeCell ref="K35:M35"/>
    <mergeCell ref="K36:M36"/>
  </mergeCells>
  <hyperlinks>
    <hyperlink ref="A1" location="Съдържание!A1" display="Обратно към Съдържание"/>
  </hyperlinks>
  <printOptions horizontalCentered="1"/>
  <pageMargins left="0.19652777777777777" right="0.11805555555555557" top="0.27569444444444446" bottom="0" header="0.5118055555555556" footer="0.5118055555555556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NCTR 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MirInternet</dc:creator>
  <cp:keywords/>
  <dc:description/>
  <cp:lastModifiedBy>PC</cp:lastModifiedBy>
  <cp:lastPrinted>2020-05-19T09:16:33Z</cp:lastPrinted>
  <dcterms:created xsi:type="dcterms:W3CDTF">2011-04-26T07:19:40Z</dcterms:created>
  <dcterms:modified xsi:type="dcterms:W3CDTF">2020-05-19T09:44:37Z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